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March_31_2026\excle\"/>
    </mc:Choice>
  </mc:AlternateContent>
  <xr:revisionPtr revIDLastSave="0" documentId="8_{842FD16D-8423-4A97-BB0A-B9E4E518B331}" xr6:coauthVersionLast="47" xr6:coauthVersionMax="47" xr10:uidLastSave="{00000000-0000-0000-0000-000000000000}"/>
  <bookViews>
    <workbookView xWindow="577" yWindow="2003" windowWidth="20078" windowHeight="9255" xr2:uid="{7240CBF2-617A-47E5-970F-3FDD8830CF1E}"/>
  </bookViews>
  <sheets>
    <sheet name="AMDY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<sst xmlns="http://schemas.openxmlformats.org/spreadsheetml/2006/main" count="10" uniqueCount="10">
  <si>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</si>
  <si>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</si>
  <si>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</si>
  <si>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</si>
  <si>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</si>
  <si>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</si>
  <si>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</si>
  <si>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</si>
  <si>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 xml:space="preserve">AMDY </t>
  </si>
  <si>
    <t>Harvest AMD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</si>
</sst>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-hhis.xlsx" TargetMode="External"/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F%20Harvest%20AMD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QF%20Harvest%20AMD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HHIS_master_table_ap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  <sheetName val="AMDY_ap"/>
      <sheetName val="AVGY_ap"/>
      <sheetName val="CNYE_ap"/>
      <sheetName val="COSY_ap"/>
      <sheetName val="GOGY_ap"/>
      <sheetName val="MSTE_ap"/>
      <sheetName val="NFLY_ap"/>
    </sheetNames>
    <sheetDataSet>
      <sheetData sheetId="0">
        <row r="1">
          <cell r="A1">
            <v>46112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  <row r="75">
          <cell r="A75" t="str">
            <v xml:space="preserve">AMDY </v>
          </cell>
          <cell r="B75">
            <v>45719</v>
          </cell>
        </row>
        <row r="76">
          <cell r="A76" t="str">
            <v>AVGY</v>
          </cell>
          <cell r="B76">
            <v>45719</v>
          </cell>
        </row>
        <row r="77">
          <cell r="A77" t="str">
            <v>CNYE</v>
          </cell>
          <cell r="B77">
            <v>45719</v>
          </cell>
        </row>
        <row r="78">
          <cell r="A78" t="str">
            <v>COSY</v>
          </cell>
          <cell r="B78">
            <v>45719</v>
          </cell>
        </row>
        <row r="79">
          <cell r="A79" t="str">
            <v>GOGY</v>
          </cell>
          <cell r="B79">
            <v>45719</v>
          </cell>
        </row>
        <row r="80">
          <cell r="A80" t="str">
            <v>MSTE</v>
          </cell>
          <cell r="B80">
            <v>45719</v>
          </cell>
        </row>
        <row r="81">
          <cell r="A81" t="str">
            <v>NFLY</v>
          </cell>
          <cell r="B81">
            <v>45719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DY Benchmark"/>
      <sheetName val="AMDY"/>
      <sheetName val="PLTE"/>
      <sheetName val="TSLY"/>
      <sheetName val="TSLY Benchmark"/>
    </sheetNames>
    <sheetDataSet>
      <sheetData sheetId="0"/>
      <sheetData sheetId="1">
        <row r="1">
          <cell r="A1" t="str">
            <v>HRQF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03/31/2026HRQFACAD</v>
          </cell>
          <cell r="B4" t="str">
            <v>DISTRIBUTION</v>
          </cell>
          <cell r="C4">
            <v>4.6100000000000003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12.386799999999999</v>
          </cell>
          <cell r="C7">
            <v>0.2</v>
          </cell>
          <cell r="D7">
            <v>1.0488999999999999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4.8899999999999944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10.6753</v>
          </cell>
          <cell r="C8">
            <v>0.2</v>
          </cell>
          <cell r="D8">
            <v>0.87797494106629637</v>
          </cell>
          <cell r="E8">
            <v>-12.202505893370363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-7.9092084315561806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11.8917</v>
          </cell>
          <cell r="C9">
            <v>0.22</v>
          </cell>
          <cell r="D9">
            <v>1.1345535956834938</v>
          </cell>
          <cell r="E9">
            <v>13.45535956834938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4.481938703317101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14.9795</v>
          </cell>
          <cell r="C10">
            <v>0.24</v>
          </cell>
          <cell r="D10">
            <v>1.2798422429089196</v>
          </cell>
          <cell r="E10">
            <v>27.984224290891959</v>
          </cell>
          <cell r="F10">
            <v>27.486317831562236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33.720398773525616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18.657399999999999</v>
          </cell>
          <cell r="C11">
            <v>0.24</v>
          </cell>
          <cell r="D11">
            <v>1.2615507860743014</v>
          </cell>
          <cell r="E11">
            <v>26.155078607430138</v>
          </cell>
          <cell r="F11">
            <v>83.183433776364637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68.695074186910304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16.7498</v>
          </cell>
          <cell r="C12">
            <v>0.28000000000000003</v>
          </cell>
          <cell r="D12">
            <v>0.91276383633303693</v>
          </cell>
          <cell r="E12">
            <v>-8.7236163666963069</v>
          </cell>
          <cell r="F12">
            <v>47.37357001248099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53.978763085330513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16.485499999999998</v>
          </cell>
          <cell r="C13">
            <v>0.28000000000000003</v>
          </cell>
          <cell r="D13">
            <v>1.0009373246247715</v>
          </cell>
          <cell r="E13">
            <v>9.3732462477147394E-2</v>
          </cell>
          <cell r="F13">
            <v>15.257726259619853</v>
          </cell>
          <cell r="G13">
            <v>46.937831224770953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54.123091171662253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25.207699999999999</v>
          </cell>
          <cell r="C14">
            <v>0.4</v>
          </cell>
          <cell r="D14">
            <v>1.5533468805920354</v>
          </cell>
          <cell r="E14">
            <v>55.334688059203543</v>
          </cell>
          <cell r="F14">
            <v>41.916783316059572</v>
          </cell>
          <cell r="G14">
            <v>159.96803678332085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139.40662289870343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20.660299999999999</v>
          </cell>
          <cell r="C15">
            <v>0.45</v>
          </cell>
          <cell r="D15">
            <v>0.83745442860713193</v>
          </cell>
          <cell r="E15">
            <v>-16.254557139286806</v>
          </cell>
          <cell r="F15">
            <v>30.20765498245359</v>
          </cell>
          <cell r="G15">
            <v>91.891669577175961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100.4921365843968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19.849</v>
          </cell>
          <cell r="C16">
            <v>0.45</v>
          </cell>
          <cell r="D16">
            <v>0.98251235461246933</v>
          </cell>
          <cell r="E16">
            <v>-1.748764538753067</v>
          </cell>
          <cell r="F16">
            <v>27.810829447624783</v>
          </cell>
          <cell r="G16">
            <v>47.311855934892975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96.98600119682051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21.486499999999999</v>
          </cell>
          <cell r="C17">
            <v>0.55000000000000004</v>
          </cell>
          <cell r="D17">
            <v>1.1102070633281274</v>
          </cell>
          <cell r="E17">
            <v>11.020706332812736</v>
          </cell>
          <cell r="F17">
            <v>-8.6511278353371583</v>
          </cell>
          <cell r="G17">
            <v>29.639380971588825</v>
          </cell>
          <cell r="H17">
            <v>11.020706332812736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118.69524990547306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17.3352</v>
          </cell>
          <cell r="C18">
            <v>0.55000000000000004</v>
          </cell>
          <cell r="D18">
            <v>0.83239243245758976</v>
          </cell>
          <cell r="E18">
            <v>-16.760756754241022</v>
          </cell>
          <cell r="F18">
            <v>-9.2032864046477592</v>
          </cell>
          <cell r="G18">
            <v>18.224271573642771</v>
          </cell>
          <cell r="H18">
            <v>-7.5872042024702662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82.040271035737206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17.6648</v>
          </cell>
          <cell r="C19">
            <v>0.55000000000000004</v>
          </cell>
          <cell r="D19">
            <v>1.0507406894642115</v>
          </cell>
          <cell r="E19">
            <v>5.0740689464211508</v>
          </cell>
          <cell r="F19">
            <v>-2.8981152283882206</v>
          </cell>
          <cell r="G19">
            <v>24.106724335873885</v>
          </cell>
          <cell r="H19">
            <v>-2.8981152283882206</v>
          </cell>
          <cell r="I19">
            <v>82.359729143238098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91.277119898342434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82.787550175476014</v>
          </cell>
          <cell r="AF19"/>
          <cell r="AG19"/>
          <cell r="AH19"/>
          <cell r="AI19"/>
          <cell r="AJ19"/>
        </row>
        <row r="21">
          <cell r="G21"/>
        </row>
        <row r="29">
          <cell r="G29"/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46112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65E6-27F5-480C-A6FA-E4A688E16545}">
  <dimension ref="A1:H3"/>
  <sheetViews>
    <sheetView tabSelected="1" workbookViewId="0">
      <selection activeCell="L22" sqref="L22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4" width="8.86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IF(DATEDIF(VLOOKUP($A2,[1]Sheet1!$A:$B,2,0),[1]Sheet1!$A$1,"y")&gt;=[1]Sheet1!C$2,ROUND(VLOOKUP([1]Sheet1!$A$1,[2]AMDY!$A:$AZ,[1]Sheet1!C$1,0),2),"-")</f>
        <v>5.07</v>
      </c>
      <c r="D2" s="1">
        <f>IF(DATEDIF(VLOOKUP($A2,[1]Sheet1!$A:$B,2,0),[1]Sheet1!$A$1,"y")&gt;=[1]Sheet1!D$2,ROUND(VLOOKUP([1]Sheet1!$A$1,[2]AMDY!$A:$AZ,[1]Sheet1!D$1,0),2),"-")</f>
        <v>-2.9</v>
      </c>
      <c r="E2" s="1">
        <f>IF(DATEDIF(VLOOKUP($A2,[1]Sheet1!$A:$B,2,0),[1]Sheet1!$A$1,"y")&gt;=[1]Sheet1!E$2,ROUND(VLOOKUP([1]Sheet1!$A$1,[2]AMDY!$A:$AZ,[1]Sheet1!E$1,0),2),"-")</f>
        <v>24.11</v>
      </c>
      <c r="F2" s="1">
        <f>IF(DATEDIF(VLOOKUP($A2,[1]Sheet1!$A:$B,2,0),[1]Sheet1!$A$1,"y")&gt;=[1]Sheet1!F$2,ROUND(VLOOKUP([1]Sheet1!$A$1,[2]AMDY!$A:$AZ,[1]Sheet1!F$1,0),2),"-")</f>
        <v>-2.9</v>
      </c>
      <c r="G2" s="1">
        <f>IF(DATEDIF(VLOOKUP($A2,[1]Sheet1!$A:$B,2,0),[1]Sheet1!$A$1,"y")&gt;=[1]Sheet1!G$2,ROUND(VLOOKUP([1]Sheet1!$A$1,[2]AMDY!$A:$AZ,[1]Sheet1!G$1,0),2),"-")</f>
        <v>82.36</v>
      </c>
      <c r="H2" s="1">
        <f>IF(DATEDIF(VLOOKUP($A2,[1]Sheet1!$A:$B,2,0),[1]Sheet1!$A$1,"y")&gt;=[1]Sheet1!V$2,ROUND(VLOOKUP([1]Sheet1!$A$1,[2]AMDY!$A:$AZ,[1]Sheet1!V$1,0),2),"-")</f>
        <v>82.79</v>
      </c>
    </row>
    <row r="3" spans="1:8" x14ac:dyDescent="0.45">
      <c r="A3" t="str">
        <f>"As at "&amp;TEXT([3]Sheet1!$A$1,"mmmm d, yyyy")</f>
        <v>As at March 31,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AMDY_ap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2026-04-06T20:56:39Z</dcterms:created>
  <dcterms:modified xsi:type="dcterms:W3CDTF">2026-04-06T20:56:40Z</dcterms:modified>
</cp:coreProperties>
</file>