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September_30_2025\excel\"/>
    </mc:Choice>
  </mc:AlternateContent>
  <xr:revisionPtr revIDLastSave="0" documentId="8_{C25992B2-615A-4CF9-84E5-3E95E285CCFA}" xr6:coauthVersionLast="47" xr6:coauthVersionMax="47" xr10:uidLastSave="{00000000-0000-0000-0000-000000000000}"/>
  <bookViews>
    <workbookView xWindow="-98" yWindow="-98" windowWidth="21795" windowHeight="13096" xr2:uid="{05DB5341-2F32-4243-8B6A-CE031F36BC92}"/>
  </bookViews>
  <sheets>
    <sheet name="AMZH-U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<sst xmlns="http://schemas.openxmlformats.org/spreadsheetml/2006/main" count="10" uniqueCount="10">
  <si>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</si>
  <si>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</si>
  <si>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</si>
  <si>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</si>
  <si>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</si>
  <si>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</si>
  <si>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</si>
  <si>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</si>
  <si>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AMZH.U</t>
  </si>
  <si>
    <t>Harvest Amazon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</si>
</sst>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B%20Harvest%20Amazon%20High%20Income%20Shares%20ETF.xlsx" TargetMode="External"/><Relationship Id="rId1" Type="http://schemas.openxmlformats.org/officeDocument/2006/relationships/externalLinkPath" Target="file:///W:\Performance\Final%20monthly%20Performance%20data\MASTER%20Data%20Files\HRQB%20Harvest%20Amazon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</sheetNames>
    <sheetDataSet>
      <sheetData sheetId="0">
        <row r="1">
          <cell r="A1">
            <v>45930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ZH Benchmark"/>
      <sheetName val="AMZH"/>
      <sheetName val="AMZH Class U"/>
      <sheetName val="LLYH Class U"/>
      <sheetName val="AMZH U"/>
      <sheetName val="HPYT"/>
      <sheetName val="HPYT Benchmark"/>
      <sheetName val="HRVL-U"/>
    </sheetNames>
    <sheetDataSet>
      <sheetData sheetId="0"/>
      <sheetData sheetId="1">
        <row r="1">
          <cell r="A1" t="str">
            <v>HRQB</v>
          </cell>
        </row>
      </sheetData>
      <sheetData sheetId="2">
        <row r="1">
          <cell r="A1" t="str">
            <v>HRQB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09/30/2025HRQBUUSD</v>
          </cell>
          <cell r="B4" t="str">
            <v>DISTRIBUTION</v>
          </cell>
          <cell r="C4">
            <v>1.8200000000000007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12.048</v>
          </cell>
          <cell r="C7"/>
          <cell r="D7">
            <v>1.004</v>
          </cell>
          <cell r="E7">
            <v>0.40000000000000036</v>
          </cell>
          <cell r="F7"/>
          <cell r="G7"/>
          <cell r="H7">
            <v>0.40000000000000036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0.40000000000000036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12.3184</v>
          </cell>
          <cell r="C8">
            <v>0.14000000000000001</v>
          </cell>
          <cell r="D8">
            <v>1.0340637450199204</v>
          </cell>
          <cell r="E8">
            <v>3.4063745019920377</v>
          </cell>
          <cell r="F8"/>
          <cell r="G8"/>
          <cell r="H8">
            <v>3.8200000000000012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3.8200000000000012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12.2356</v>
          </cell>
          <cell r="C9">
            <v>0.14000000000000001</v>
          </cell>
          <cell r="D9">
            <v>1.004643460189635</v>
          </cell>
          <cell r="E9">
            <v>0.46434601896350181</v>
          </cell>
          <cell r="F9"/>
          <cell r="G9"/>
          <cell r="H9">
            <v>4.3020840368878988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4.3020840368878988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13.3325</v>
          </cell>
          <cell r="C10">
            <v>0.14000000000000001</v>
          </cell>
          <cell r="D10">
            <v>1.1010902612050084</v>
          </cell>
          <cell r="E10">
            <v>10.109026120500841</v>
          </cell>
          <cell r="F10">
            <v>14.388455135860202</v>
          </cell>
          <cell r="G10"/>
          <cell r="H10">
            <v>14.846008956403644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14.846008956403644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13.7393</v>
          </cell>
          <cell r="C11">
            <v>0.14000000000000001</v>
          </cell>
          <cell r="D11">
            <v>1.0410125632852054</v>
          </cell>
          <cell r="E11">
            <v>4.1012563285205417</v>
          </cell>
          <cell r="F11">
            <v>15.157135587344861</v>
          </cell>
          <cell r="G11"/>
          <cell r="H11">
            <v>19.556138166781412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19.556138166781412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14.6777</v>
          </cell>
          <cell r="C12">
            <v>0.14000000000000001</v>
          </cell>
          <cell r="D12">
            <v>1.0784901705327055</v>
          </cell>
          <cell r="E12">
            <v>7.8490170532705461</v>
          </cell>
          <cell r="F12">
            <v>23.621805863555224</v>
          </cell>
          <cell r="G12"/>
          <cell r="H12">
            <v>7.8490170532705461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28.940119839723778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13.1706</v>
          </cell>
          <cell r="C13">
            <v>0.14000000000000001</v>
          </cell>
          <cell r="D13">
            <v>0.90685870402038471</v>
          </cell>
          <cell r="E13">
            <v>-9.3141295979615286</v>
          </cell>
          <cell r="F13">
            <v>1.8150051853109028</v>
          </cell>
          <cell r="G13">
            <v>16.464611527973116</v>
          </cell>
          <cell r="H13">
            <v>-2.1961801651987023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16.930469974085007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11.798299999999999</v>
          </cell>
          <cell r="C14">
            <v>0.14000000000000001</v>
          </cell>
          <cell r="D14">
            <v>0.90643554583693986</v>
          </cell>
          <cell r="E14">
            <v>-9.3564454163060145</v>
          </cell>
          <cell r="F14">
            <v>-11.34714118310416</v>
          </cell>
          <cell r="G14">
            <v>2.090092829830148</v>
          </cell>
          <cell r="H14">
            <v>-11.34714118310416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5.9899343759296508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11.3139</v>
          </cell>
          <cell r="C15">
            <v>0.14000000000000001</v>
          </cell>
          <cell r="D15">
            <v>0.97080935388996736</v>
          </cell>
          <cell r="E15">
            <v>-2.9190646110032636</v>
          </cell>
          <cell r="F15">
            <v>-20.198600840266813</v>
          </cell>
          <cell r="G15">
            <v>-1.3480692543538564</v>
          </cell>
          <cell r="H15">
            <v>-13.934975411470852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2.8960197103363061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12.281700000000001</v>
          </cell>
          <cell r="C16">
            <v>0.14000000000000001</v>
          </cell>
          <cell r="D16">
            <v>1.0979149541714175</v>
          </cell>
          <cell r="E16">
            <v>9.7914954171417499</v>
          </cell>
          <cell r="F16">
            <v>-3.3861073253766638</v>
          </cell>
          <cell r="G16">
            <v>-1.6325601636015263</v>
          </cell>
          <cell r="H16">
            <v>-5.5079224731231058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12.971078764695164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12.919</v>
          </cell>
          <cell r="C17">
            <v>0.14000000000000001</v>
          </cell>
          <cell r="D17">
            <v>1.0632892840567674</v>
          </cell>
          <cell r="E17">
            <v>6.328928405676737</v>
          </cell>
          <cell r="F17">
            <v>13.332401011574625</v>
          </cell>
          <cell r="G17">
            <v>0.47241346258948269</v>
          </cell>
          <cell r="H17">
            <v>0.47241346258948269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20.120937458833389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13.5166</v>
          </cell>
          <cell r="C18">
            <v>0.14000000000000001</v>
          </cell>
          <cell r="D18">
            <v>1.0570942023376422</v>
          </cell>
          <cell r="E18">
            <v>5.7094202337642175</v>
          </cell>
          <cell r="F18">
            <v>23.405304621651691</v>
          </cell>
          <cell r="G18">
            <v>-1.5208402745910621</v>
          </cell>
          <cell r="H18">
            <v>6.2088057661738194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26.979146567095281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13.316700000000001</v>
          </cell>
          <cell r="C19">
            <v>0.14000000000000001</v>
          </cell>
          <cell r="D19">
            <v>0.99556841217465941</v>
          </cell>
          <cell r="E19">
            <v>-0.44315878253405883</v>
          </cell>
          <cell r="F19">
            <v>11.90158464398332</v>
          </cell>
          <cell r="G19">
            <v>8.1124768891408294</v>
          </cell>
          <cell r="H19">
            <v>5.7381321155964837</v>
          </cell>
          <cell r="I19">
            <v>25.912776222207579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26.416427327096393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25.493766087292723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>
            <v>12.6889</v>
          </cell>
          <cell r="C20">
            <v>0.14000000000000001</v>
          </cell>
          <cell r="D20">
            <v>0.96336930320574921</v>
          </cell>
          <cell r="E20">
            <v>-3.6630696794250794</v>
          </cell>
          <cell r="F20">
            <v>1.3859099706096112</v>
          </cell>
          <cell r="G20">
            <v>14.903086057125293</v>
          </cell>
          <cell r="H20">
            <v>1.8648706584796448</v>
          </cell>
          <cell r="I20">
            <v>17.304667220058878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21.785705507865096</v>
          </cell>
          <cell r="Y20">
            <v>13.387096774193548</v>
          </cell>
          <cell r="Z20"/>
          <cell r="AA20">
            <v>45930</v>
          </cell>
          <cell r="AB20">
            <v>1.0437897183863754</v>
          </cell>
          <cell r="AC20">
            <v>18.78450655624566</v>
          </cell>
          <cell r="AD20">
            <v>16.684616180521861</v>
          </cell>
          <cell r="AE20">
            <v>19.323861801075015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/>
          <cell r="C21"/>
          <cell r="D21">
            <v>0</v>
          </cell>
          <cell r="E21">
            <v>-100</v>
          </cell>
          <cell r="F21">
            <v>-100</v>
          </cell>
          <cell r="G21">
            <v>-100</v>
          </cell>
          <cell r="H21">
            <v>-100</v>
          </cell>
          <cell r="I21">
            <v>-100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-100</v>
          </cell>
          <cell r="Y21">
            <v>14.387096774193548</v>
          </cell>
          <cell r="Z21"/>
          <cell r="AA21">
            <v>45961</v>
          </cell>
          <cell r="AB21">
            <v>0</v>
          </cell>
          <cell r="AC21">
            <v>-100</v>
          </cell>
          <cell r="AD21">
            <v>-100</v>
          </cell>
          <cell r="AE21">
            <v>-100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/>
          <cell r="C22"/>
          <cell r="D22" t="e">
            <v>#DIV/0!</v>
          </cell>
          <cell r="E22" t="e">
            <v>#DIV/0!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 t="e">
            <v>#DIV/0!</v>
          </cell>
          <cell r="Y22">
            <v>15.387096774193548</v>
          </cell>
          <cell r="Z22"/>
          <cell r="AA22">
            <v>45991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 t="e">
            <v>#DIV/0!</v>
          </cell>
          <cell r="E23" t="e">
            <v>#DIV/0!</v>
          </cell>
          <cell r="F23" t="e">
            <v>#DIV/0!</v>
          </cell>
          <cell r="G23" t="e">
            <v>#DIV/0!</v>
          </cell>
          <cell r="H23" t="e">
            <v>#DIV/0!</v>
          </cell>
          <cell r="I23" t="e">
            <v>#DIV/0!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 t="e">
            <v>#DIV/0!</v>
          </cell>
          <cell r="Y23">
            <v>16.387096774193548</v>
          </cell>
          <cell r="Z23"/>
          <cell r="AA23">
            <v>46022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45930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4875-E258-405B-A015-6D75D6A0972D}">
  <dimension ref="A1:H3"/>
  <sheetViews>
    <sheetView tabSelected="1" workbookViewId="0">
      <selection activeCell="P29" sqref="P29"/>
    </sheetView>
  </sheetViews>
  <sheetFormatPr defaultColWidth="8.86328125" defaultRowHeight="14.25" x14ac:dyDescent="0.45"/>
  <cols>
    <col min="2" max="2" width="48" bestFit="1" customWidth="1"/>
    <col min="3" max="3" width="10" customWidth="1"/>
    <col min="4" max="4" width="7.2656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45">
      <c r="A2" t="s">
        <v>8</v>
      </c>
      <c r="B2" t="s">
        <v>9</v>
      </c>
      <c r="C2" s="1">
        <f>IF(DATEDIF(VLOOKUP($A2,[1]Sheet1!$A:$B,2,0),[1]Sheet1!$A$1,"y")&gt;=[1]Sheet1!C$2,ROUND(VLOOKUP([1]Sheet1!$A$1,'[2]AMZH Class U'!$A:$AZ,[1]Sheet1!C$1,0),2),"-")</f>
        <v>-3.66</v>
      </c>
      <c r="D2" s="1">
        <f>IF(DATEDIF(VLOOKUP($A2,[1]Sheet1!$A:$B,2,0),[1]Sheet1!$A$1,"y")&gt;=[1]Sheet1!D$2,ROUND(VLOOKUP([1]Sheet1!$A$1,'[2]AMZH Class U'!$A:$AZ,[1]Sheet1!D$1,0),2),"-")</f>
        <v>1.39</v>
      </c>
      <c r="E2" s="1">
        <f>IF(DATEDIF(VLOOKUP($A2,[1]Sheet1!$A:$B,2,0),[1]Sheet1!$A$1,"y")&gt;=[1]Sheet1!E$2,ROUND(VLOOKUP([1]Sheet1!$A$1,'[2]AMZH Class U'!$A:$AZ,[1]Sheet1!E$1,0),2),"-")</f>
        <v>14.9</v>
      </c>
      <c r="F2" s="1">
        <f>IF(DATEDIF(VLOOKUP($A2,[1]Sheet1!$A:$B,2,0),[1]Sheet1!$A$1,"y")&gt;=[1]Sheet1!F$2,ROUND(VLOOKUP([1]Sheet1!$A$1,'[2]AMZH Class U'!$A:$AZ,[1]Sheet1!F$1,0),2),"-")</f>
        <v>1.86</v>
      </c>
      <c r="G2" s="1">
        <f>IF(DATEDIF(VLOOKUP($A2,[1]Sheet1!$A:$B,2,0),[1]Sheet1!$A$1,"y")&gt;=[1]Sheet1!G$2,ROUND(VLOOKUP([1]Sheet1!$A$1,'[2]AMZH Class U'!$A:$AZ,[1]Sheet1!G$1,0),2),"-")</f>
        <v>17.3</v>
      </c>
      <c r="H2" s="1">
        <f>IF(DATEDIF(VLOOKUP($A2,[1]Sheet1!$A:$B,2,0),[1]Sheet1!$A$1,"y")&gt;=[1]Sheet1!V$2,ROUND(VLOOKUP([1]Sheet1!$A$1,'[2]AMZH Class U'!$A:$AZ,[1]Sheet1!V$1,0),2),"-")</f>
        <v>19.32</v>
      </c>
    </row>
    <row r="3" spans="1:8" x14ac:dyDescent="0.45">
      <c r="A3" t="str">
        <f>"As at "&amp;TEXT([3]Sheet1!$A$1,"mmmm d, yyyy")</f>
        <v>As at September 30,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AMZH-U_ap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2025-10-03T14:43:18Z</dcterms:created>
  <dcterms:modified xsi:type="dcterms:W3CDTF">2025-10-03T14:43:18Z</dcterms:modified>
</cp:coreProperties>
</file>