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April_30_2026\updated_v2\excel\"/>
    </mc:Choice>
  </mc:AlternateContent>
  <xr:revisionPtr revIDLastSave="0" documentId="8_{B4A378E7-F59E-4E12-B72E-8F529352581F}" xr6:coauthVersionLast="47" xr6:coauthVersionMax="47" xr10:uidLastSave="{00000000-0000-0000-0000-000000000000}"/>
  <bookViews>
    <workbookView xWindow="-98" yWindow="-98" windowWidth="21795" windowHeight="13096" xr2:uid="{1F9F1CBA-C104-4E6A-A295-4CC17B003784}"/>
  </bookViews>
  <sheets>
    <sheet name="HVOI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<sst xmlns="http://schemas.openxmlformats.org/spreadsheetml/2006/main" count="24" uniqueCount="24">
  <si>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</si>
  <si>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</si>
  <si>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</si>
  <si>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</si>
  <si>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</si>
  <si>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</si>
  <si>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</si>
  <si>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</si>
  <si>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</si>
  <si>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</si>
  <si>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</si>
  <si>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</si>
  <si>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</si>
  <si>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</si>
  <si>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</si>
  <si>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</si>
  <si>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</si>
  <si>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</si>
  <si>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</si>
  <si>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</si>
  <si>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</si>
  <si>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</si>
  <si>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HVOI</t>
  </si>
  <si>
    <t>Harvest Low Volatility Canadian Equity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</si>
</sst>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QM%20Harvest%20Low%20Volatility%20Canadian%20Equit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46142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HVOL</v>
          </cell>
          <cell r="B53">
            <v>45758</v>
          </cell>
        </row>
        <row r="54">
          <cell r="A54" t="str">
            <v>HVOI</v>
          </cell>
          <cell r="B54">
            <v>45758</v>
          </cell>
        </row>
        <row r="55">
          <cell r="A55" t="str">
            <v>HBIX</v>
          </cell>
          <cell r="B55">
            <v>45775</v>
          </cell>
        </row>
        <row r="56">
          <cell r="A56" t="str">
            <v>HBTE</v>
          </cell>
          <cell r="B56">
            <v>45775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VOI Benchmark"/>
      <sheetName val="HVOI"/>
    </sheetNames>
    <sheetDataSet>
      <sheetData sheetId="0"/>
      <sheetData sheetId="1">
        <row r="1">
          <cell r="A1" t="str">
            <v>HVOI</v>
          </cell>
          <cell r="B1" t="str">
            <v>HRQM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04/30/2026HRQMACAD</v>
          </cell>
          <cell r="B4" t="str">
            <v>DISTRIBUTION</v>
          </cell>
          <cell r="C4">
            <v>0.95999999999999985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12.5824</v>
          </cell>
          <cell r="C7">
            <v>0</v>
          </cell>
          <cell r="D7">
            <v>1.0485333333333333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4.8533333333333317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12.9358</v>
          </cell>
          <cell r="C8">
            <v>0.08</v>
          </cell>
          <cell r="D8">
            <v>1.0344449389623602</v>
          </cell>
          <cell r="E8">
            <v>3.4444938962360228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8.4650000000000105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12.9025</v>
          </cell>
          <cell r="C9">
            <v>0.08</v>
          </cell>
          <cell r="D9">
            <v>1.0036101362111349</v>
          </cell>
          <cell r="E9">
            <v>0.36101362111349289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8.8565734241407679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12.845000000000001</v>
          </cell>
          <cell r="C10">
            <v>0.08</v>
          </cell>
          <cell r="D10">
            <v>1.0017438480914551</v>
          </cell>
          <cell r="E10">
            <v>0.17438480914551135</v>
          </cell>
          <cell r="F10">
            <v>3.9989853305717027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9.04640275194879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13.007099999999999</v>
          </cell>
          <cell r="C11">
            <v>0.08</v>
          </cell>
          <cell r="D11">
            <v>1.0188478007006616</v>
          </cell>
          <cell r="E11">
            <v>1.884780070066161</v>
          </cell>
          <cell r="F11">
            <v>2.4309110018361668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11.101687618141609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13.2379</v>
          </cell>
          <cell r="C12">
            <v>0.08</v>
          </cell>
          <cell r="D12">
            <v>1.0238946421569759</v>
          </cell>
          <cell r="E12">
            <v>2.3894642156975898</v>
          </cell>
          <cell r="F12">
            <v>4.5011974091643037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13.756422686813231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12.9436</v>
          </cell>
          <cell r="C13">
            <v>0.08</v>
          </cell>
          <cell r="D13">
            <v>0.98381163175428132</v>
          </cell>
          <cell r="E13">
            <v>-1.6188368245718676</v>
          </cell>
          <cell r="F13">
            <v>2.6305215043358254</v>
          </cell>
          <cell r="G13">
            <v>6.7347010039834565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11.914891826043462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13.360900000000001</v>
          </cell>
          <cell r="C14">
            <v>0.08</v>
          </cell>
          <cell r="D14">
            <v>1.0384205321548874</v>
          </cell>
          <cell r="E14">
            <v>3.8420532154887388</v>
          </cell>
          <cell r="F14">
            <v>4.602120829603118</v>
          </cell>
          <cell r="G14">
            <v>7.1449052930039114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16.214721526056696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13.4307</v>
          </cell>
          <cell r="C15">
            <v>0.08</v>
          </cell>
          <cell r="D15">
            <v>1.0112118195630533</v>
          </cell>
          <cell r="E15">
            <v>1.1211819563053282</v>
          </cell>
          <cell r="F15">
            <v>3.3064307392290493</v>
          </cell>
          <cell r="G15">
            <v>7.9564571231633296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17.517700014377336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13.2159</v>
          </cell>
          <cell r="C16">
            <v>0.08</v>
          </cell>
          <cell r="D16">
            <v>0.98996329305248421</v>
          </cell>
          <cell r="E16">
            <v>-1.0036706947515794</v>
          </cell>
          <cell r="F16">
            <v>3.9523940022378357</v>
          </cell>
          <cell r="G16">
            <v>6.6868840807385865</v>
          </cell>
          <cell r="H16">
            <v>-1.0036706947515794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16.338209298186968</v>
          </cell>
          <cell r="Y16">
            <v>9.624657534246575</v>
          </cell>
          <cell r="Z16"/>
          <cell r="AA16">
            <v>46053</v>
          </cell>
          <cell r="AB16">
            <v>0.99958215308895071</v>
          </cell>
          <cell r="AC16">
            <v>34.162907143919405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14.004300000000001</v>
          </cell>
          <cell r="C17">
            <v>0.08</v>
          </cell>
          <cell r="D17">
            <v>1.0657087296362715</v>
          </cell>
          <cell r="E17">
            <v>6.5708729636271501</v>
          </cell>
          <cell r="F17">
            <v>6.6841133474911052</v>
          </cell>
          <cell r="G17">
            <v>11.593845149733406</v>
          </cell>
          <cell r="H17">
            <v>5.5012523425503002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23.982645239329493</v>
          </cell>
          <cell r="Y17">
            <v>10.624657534246575</v>
          </cell>
          <cell r="Z17"/>
          <cell r="AA17">
            <v>46081</v>
          </cell>
          <cell r="AB17">
            <v>1.0701698876653609</v>
          </cell>
          <cell r="AC17">
            <v>43.577103267066477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13.4361</v>
          </cell>
          <cell r="C18">
            <v>0.08</v>
          </cell>
          <cell r="D18">
            <v>0.96513927865012883</v>
          </cell>
          <cell r="E18">
            <v>-3.4860721349871171</v>
          </cell>
          <cell r="F18">
            <v>1.8234025825742073</v>
          </cell>
          <cell r="G18">
            <v>5.1901228652933895</v>
          </cell>
          <cell r="H18">
            <v>1.8234025825742073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19.660520791421288</v>
          </cell>
          <cell r="Y18">
            <v>11.624657534246575</v>
          </cell>
          <cell r="Z18"/>
          <cell r="AA18">
            <v>46112</v>
          </cell>
          <cell r="AB18">
            <v>0.96533908821149184</v>
          </cell>
          <cell r="AC18">
            <v>38.600589955877162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13.732900000000001</v>
          </cell>
          <cell r="C19">
            <v>0.08</v>
          </cell>
          <cell r="D19">
            <v>1.0280438520106281</v>
          </cell>
          <cell r="E19">
            <v>2.804385201062809</v>
          </cell>
          <cell r="F19">
            <v>5.740206480836485</v>
          </cell>
          <cell r="G19">
            <v>9.9194760597389742</v>
          </cell>
          <cell r="H19">
            <v>4.6789230158185147</v>
          </cell>
          <cell r="I19">
            <v>17.322224117507567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23.016262728010584</v>
          </cell>
          <cell r="Y19">
            <v>12.624657534246575</v>
          </cell>
          <cell r="Z19"/>
          <cell r="AA19">
            <v>46142</v>
          </cell>
          <cell r="AB19">
            <v>1.0430368823689844</v>
          </cell>
          <cell r="AC19">
            <v>44.565527242080094</v>
          </cell>
          <cell r="AD19">
            <v>41.953097749026469</v>
          </cell>
          <cell r="AE19">
            <v>21.761855595293422</v>
          </cell>
          <cell r="AF19"/>
          <cell r="AG19"/>
          <cell r="AH19"/>
          <cell r="AI19"/>
          <cell r="AJ1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371B-7E4B-4872-B560-8EED35A61DD3}">
  <dimension ref="A1:V3"/>
  <sheetViews>
    <sheetView tabSelected="1" workbookViewId="0">
      <selection activeCell="A2" sqref="A2:XFD2"/>
    </sheetView>
  </sheetViews>
  <sheetFormatPr defaultColWidth="9" defaultRowHeight="14.25" x14ac:dyDescent="0.45"/>
  <cols>
    <col min="1" max="1" width="14.46484375" customWidth="1"/>
    <col min="2" max="2" width="54.332031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IF(DATEDIF(VLOOKUP($A2,[1]Sheet1!$A:$B,2,0),[1]Sheet1!$A$1,"y")&gt;=[1]Sheet1!C$2,ROUND(VLOOKUP([1]Sheet1!$A$1,[2]HVOI!$A:$AZ,[1]Sheet1!C$1,0),2),"-")</f>
        <v>2.8</v>
      </c>
      <c r="D2" s="1">
        <f>IF(DATEDIF(VLOOKUP($A2,[1]Sheet1!$A:$B,2,0),[1]Sheet1!$A$1,"y")&gt;=[1]Sheet1!D$2,ROUND(VLOOKUP([1]Sheet1!$A$1,[2]HVOI!$A:$AZ,[1]Sheet1!D$1,0),2),"-")</f>
        <v>5.74</v>
      </c>
      <c r="E2" s="1">
        <f>IF(DATEDIF(VLOOKUP($A2,[1]Sheet1!$A:$B,2,0),[1]Sheet1!$A$1,"y")&gt;=[1]Sheet1!E$2,ROUND(VLOOKUP([1]Sheet1!$A$1,[2]HVOI!$A:$AZ,[1]Sheet1!E$1,0),2),"-")</f>
        <v>9.92</v>
      </c>
      <c r="F2" s="1">
        <f>IF(DATEDIF(VLOOKUP($A2,[1]Sheet1!$A:$B,2,0),[1]Sheet1!$A$1,"y")&gt;=[1]Sheet1!F$2,ROUND(VLOOKUP([1]Sheet1!$A$1,[2]HVOI!$A:$AZ,[1]Sheet1!F$1,0),2),"-")</f>
        <v>4.68</v>
      </c>
      <c r="G2" s="1">
        <f>IF(DATEDIF(VLOOKUP($A2,[1]Sheet1!$A:$B,2,0),[1]Sheet1!$A$1,"y")&gt;=[1]Sheet1!G$2,ROUND(VLOOKUP([1]Sheet1!$A$1,[2]HVOI!$A:$AZ,[1]Sheet1!G$1,0),2),"-")</f>
        <v>17.32</v>
      </c>
      <c r="H2" s="1" t="str">
        <f>IF(DATEDIF(VLOOKUP($A2,[1]Sheet1!$A:$B,2,0),[1]Sheet1!$A$1,"y")&gt;=[1]Sheet1!H$2,ROUND(VLOOKUP([1]Sheet1!$A$1,[2]HVOI!$A:$AZ,[1]Sheet1!H$1,0),2),"-")</f>
        <v>-</v>
      </c>
      <c r="I2" s="1" t="str">
        <f>IF(DATEDIF(VLOOKUP($A2,[1]Sheet1!$A:$B,2,0),[1]Sheet1!$A$1,"y")&gt;=[1]Sheet1!I$2,ROUND(VLOOKUP([1]Sheet1!$A$1,[2]HVOI!$A:$AZ,[1]Sheet1!I$1,0),2),"-")</f>
        <v>-</v>
      </c>
      <c r="J2" s="1" t="str">
        <f>IF(DATEDIF(VLOOKUP($A2,[1]Sheet1!$A:$B,2,0),[1]Sheet1!$A$1,"y")&gt;=[1]Sheet1!J$2,ROUND(VLOOKUP([1]Sheet1!$A$1,[2]HVOI!$A:$AZ,[1]Sheet1!J$1,0),2),"-")</f>
        <v>-</v>
      </c>
      <c r="K2" s="1" t="str">
        <f>IF(DATEDIF(VLOOKUP($A2,[1]Sheet1!$A:$B,2,0),[1]Sheet1!$A$1,"y")&gt;=[1]Sheet1!K$2,ROUND(VLOOKUP([1]Sheet1!$A$1,[2]HVOI!$A:$AZ,[1]Sheet1!K$1,0),2),"-")</f>
        <v>-</v>
      </c>
      <c r="L2" s="1" t="str">
        <f>IF(DATEDIF(VLOOKUP($A2,[1]Sheet1!$A:$B,2,0),[1]Sheet1!$A$1,"y")&gt;=[1]Sheet1!L$2,ROUND(VLOOKUP([1]Sheet1!$A$1,[2]HVOI!$A:$AZ,[1]Sheet1!L$1,0),2),"-")</f>
        <v>-</v>
      </c>
      <c r="M2" s="1" t="str">
        <f>IF(DATEDIF(VLOOKUP($A2,[1]Sheet1!$A:$B,2,0),[1]Sheet1!$A$1,"y")&gt;=[1]Sheet1!M$2,ROUND(VLOOKUP([1]Sheet1!$A$1,[2]HVOI!$A:$AZ,[1]Sheet1!M$1,0),2),"-")</f>
        <v>-</v>
      </c>
      <c r="N2" s="1" t="str">
        <f>IF(DATEDIF(VLOOKUP($A2,[1]Sheet1!$A:$B,2,0),[1]Sheet1!$A$1,"y")&gt;=[1]Sheet1!N$2,ROUND(VLOOKUP([1]Sheet1!$A$1,[2]HVOI!$A:$AZ,[1]Sheet1!N$1,0),2),"-")</f>
        <v>-</v>
      </c>
      <c r="O2" s="1" t="str">
        <f>IF(DATEDIF(VLOOKUP($A2,[1]Sheet1!$A:$B,2,0),[1]Sheet1!$A$1,"y")&gt;=[1]Sheet1!O$2,ROUND(VLOOKUP([1]Sheet1!$A$1,[2]HVOI!$A:$AZ,[1]Sheet1!O$1,0),2),"-")</f>
        <v>-</v>
      </c>
      <c r="P2" s="1" t="str">
        <f>IF(DATEDIF(VLOOKUP($A2,[1]Sheet1!$A:$B,2,0),[1]Sheet1!$A$1,"y")&gt;=[1]Sheet1!P$2,ROUND(VLOOKUP([1]Sheet1!$A$1,[2]HVOI!$A:$AZ,[1]Sheet1!P$1,0),2),"-")</f>
        <v>-</v>
      </c>
      <c r="Q2" s="1" t="str">
        <f>IF(DATEDIF(VLOOKUP($A2,[1]Sheet1!$A:$B,2,0),[1]Sheet1!$A$1,"y")&gt;=[1]Sheet1!Q$2,ROUND(VLOOKUP([1]Sheet1!$A$1,[2]HVOI!$A:$AZ,[1]Sheet1!Q$1,0),2),"-")</f>
        <v>-</v>
      </c>
      <c r="R2" s="1" t="str">
        <f>IF(DATEDIF(VLOOKUP($A2,[1]Sheet1!$A:$B,2,0),[1]Sheet1!$A$1,"y")&gt;=[1]Sheet1!R$2,ROUND(VLOOKUP([1]Sheet1!$A$1,[2]HVOI!$A:$AZ,[1]Sheet1!R$1,0),2),"-")</f>
        <v>-</v>
      </c>
      <c r="S2" s="1" t="str">
        <f>IF(DATEDIF(VLOOKUP($A2,[1]Sheet1!$A:$B,2,0),[1]Sheet1!$A$1,"y")&gt;=[1]Sheet1!S$2,ROUND(VLOOKUP([1]Sheet1!$A$1,[2]HVOI!$A:$AZ,[1]Sheet1!S$1,0),2),"-")</f>
        <v>-</v>
      </c>
      <c r="T2" s="1" t="str">
        <f>IF(DATEDIF(VLOOKUP($A2,[1]Sheet1!$A:$B,2,0),[1]Sheet1!$A$1,"y")&gt;=[1]Sheet1!T$2,ROUND(VLOOKUP([1]Sheet1!$A$1,[2]HVOI!$A:$AZ,[1]Sheet1!T$1,0),2),"-")</f>
        <v>-</v>
      </c>
      <c r="U2" s="1" t="str">
        <f>IF(DATEDIF(VLOOKUP($A2,[1]Sheet1!$A:$B,2,0),[1]Sheet1!$A$1,"y")&gt;=[1]Sheet1!U$2,ROUND(VLOOKUP([1]Sheet1!$A$1,[2]HVOI!$A:$AZ,[1]Sheet1!U$1,0),2),"-")</f>
        <v>-</v>
      </c>
      <c r="V2" s="1">
        <f>IF(DATEDIF(VLOOKUP($A2,[1]Sheet1!$A:$B,2,0),[1]Sheet1!$A$1,"y")&gt;=[1]Sheet1!V$2,ROUND(VLOOKUP([1]Sheet1!$A$1,[2]HVOI!$A:$AZ,[1]Sheet1!V$1,0),2),"-")</f>
        <v>21.76</v>
      </c>
    </row>
    <row r="3" spans="1:22" x14ac:dyDescent="0.45">
      <c r="A3" t="str">
        <f>"As at "&amp;TEXT([1]Sheet1!$A$1,"mmmm d, yyyy")</f>
        <v>As at April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HVOI_ap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2026-05-05T19:45:10Z</dcterms:created>
  <dcterms:modified xsi:type="dcterms:W3CDTF">2026-05-05T19:45:11Z</dcterms:modified>
</cp:coreProperties>
</file>