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September_30_2025\excel\"/>
    </mc:Choice>
  </mc:AlternateContent>
  <xr:revisionPtr revIDLastSave="0" documentId="8_{C1A7DAC5-4F08-4D41-83E9-B3CB60D039F3}" xr6:coauthVersionLast="47" xr6:coauthVersionMax="47" xr10:uidLastSave="{00000000-0000-0000-0000-000000000000}"/>
  <bookViews>
    <workbookView xWindow="-98" yWindow="-98" windowWidth="21795" windowHeight="13096" xr2:uid="{BC275D9B-11C6-4F3B-A54D-341AADC59B2E}"/>
  </bookViews>
  <sheets>
    <sheet name="LLH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<sst xmlns="http://schemas.openxmlformats.org/spreadsheetml/2006/main" count="10" uniqueCount="10">
  <si>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</si>
  <si>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</si>
  <si>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</si>
  <si>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</si>
  <si>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</si>
  <si>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</si>
  <si>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</si>
  <si>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</si>
  <si>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LLHE</t>
  </si>
  <si>
    <t>Harvest Eli Lilly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</si>
</sst>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R%20Harvest%20Eli%20Lilly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R%20Harvest%20Eli%20Lilly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45930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LHE Benchmark"/>
      <sheetName val="LLHE"/>
      <sheetName val="LLHE Class U"/>
      <sheetName val="HRVP"/>
      <sheetName val="LLHE u"/>
      <sheetName val="LLYH"/>
    </sheetNames>
    <sheetDataSet>
      <sheetData sheetId="0"/>
      <sheetData sheetId="1">
        <row r="1">
          <cell r="A1" t="str">
            <v>HRVR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09/30/2025HRVRACAD</v>
          </cell>
          <cell r="B4" t="str">
            <v>DISTRIBUTION</v>
          </cell>
          <cell r="C4">
            <v>2.3099999999999996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12.4956</v>
          </cell>
          <cell r="C7"/>
          <cell r="D7">
            <v>1.0412999999999999</v>
          </cell>
          <cell r="E7">
            <v>4.1299999999999892</v>
          </cell>
          <cell r="F7"/>
          <cell r="G7"/>
          <cell r="H7">
            <v>4.1299999999999892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4.1299999999999892</v>
          </cell>
          <cell r="Y7">
            <v>0.38709677419354838</v>
          </cell>
          <cell r="Z7"/>
          <cell r="AA7">
            <v>45535</v>
          </cell>
          <cell r="AB7">
            <v>1.0148158634109357</v>
          </cell>
          <cell r="AC7">
            <v>1.4815863410935659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11.353400000000001</v>
          </cell>
          <cell r="C8">
            <v>0.18</v>
          </cell>
          <cell r="D8">
            <v>0.92299689490700731</v>
          </cell>
          <cell r="E8">
            <v>-7.7003105092992685</v>
          </cell>
          <cell r="F8"/>
          <cell r="G8"/>
          <cell r="H8">
            <v>-3.8883333333333381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-3.8883333333333381</v>
          </cell>
          <cell r="Y8">
            <v>1.3870967741935485</v>
          </cell>
          <cell r="Z8"/>
          <cell r="AA8">
            <v>45565</v>
          </cell>
          <cell r="AB8">
            <v>0.99225691439811992</v>
          </cell>
          <cell r="AC8">
            <v>0.69580573103988907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10.783200000000001</v>
          </cell>
          <cell r="C9">
            <v>0.18</v>
          </cell>
          <cell r="D9">
            <v>0.96563144080187435</v>
          </cell>
          <cell r="E9">
            <v>-3.4368559198125648</v>
          </cell>
          <cell r="F9"/>
          <cell r="G9"/>
          <cell r="H9">
            <v>-7.1915528387971879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-7.1915528387971879</v>
          </cell>
          <cell r="Y9">
            <v>2.3870967741935485</v>
          </cell>
          <cell r="Z9"/>
          <cell r="AA9">
            <v>45596</v>
          </cell>
          <cell r="AB9">
            <v>0.96444101857830788</v>
          </cell>
          <cell r="AC9">
            <v>-2.8848345541924725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9.8917999999999999</v>
          </cell>
          <cell r="C10">
            <v>0.18</v>
          </cell>
          <cell r="D10">
            <v>0.93402700497069502</v>
          </cell>
          <cell r="E10">
            <v>-6.5972995029304986</v>
          </cell>
          <cell r="F10">
            <v>-16.752524788284575</v>
          </cell>
          <cell r="G10"/>
          <cell r="H10">
            <v>-13.31440406204073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-13.31440406204073</v>
          </cell>
          <cell r="Y10">
            <v>3.3870967741935485</v>
          </cell>
          <cell r="Z10"/>
          <cell r="AA10">
            <v>45626</v>
          </cell>
          <cell r="AB10">
            <v>1.0020827182561498</v>
          </cell>
          <cell r="AC10">
            <v>-2.682571026169478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9.7044999999999995</v>
          </cell>
          <cell r="C11">
            <v>0.18</v>
          </cell>
          <cell r="D11">
            <v>0.99926201500232503</v>
          </cell>
          <cell r="E11">
            <v>-7.379849976749675E-2</v>
          </cell>
          <cell r="F11">
            <v>-9.8739765183111228</v>
          </cell>
          <cell r="G11"/>
          <cell r="H11">
            <v>-13.378376731357456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-13.378376731357456</v>
          </cell>
          <cell r="Y11">
            <v>4.387096774193548</v>
          </cell>
          <cell r="Z11"/>
          <cell r="AA11">
            <v>45657</v>
          </cell>
          <cell r="AB11">
            <v>0.94757675310186695</v>
          </cell>
          <cell r="AC11">
            <v>-7.7842666327561201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9.9969999999999999</v>
          </cell>
          <cell r="C12">
            <v>0.18</v>
          </cell>
          <cell r="D12">
            <v>1.0486887526405275</v>
          </cell>
          <cell r="E12">
            <v>4.8688752640527522</v>
          </cell>
          <cell r="F12">
            <v>-2.1219244197586584</v>
          </cell>
          <cell r="G12"/>
          <cell r="H12">
            <v>4.8688752640527522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-9.1608779427095559</v>
          </cell>
          <cell r="Y12">
            <v>5.387096774193548</v>
          </cell>
          <cell r="Z12"/>
          <cell r="AA12">
            <v>45688</v>
          </cell>
          <cell r="AB12">
            <v>1.0454546045878708</v>
          </cell>
          <cell r="AC12">
            <v>-3.5926369357675347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11.204800000000001</v>
          </cell>
          <cell r="C13">
            <v>0.18</v>
          </cell>
          <cell r="D13">
            <v>1.1388216464939482</v>
          </cell>
          <cell r="E13">
            <v>13.882164649394824</v>
          </cell>
          <cell r="F13">
            <v>19.338809900305588</v>
          </cell>
          <cell r="G13">
            <v>-0.65345381028691918</v>
          </cell>
          <cell r="H13">
            <v>19.426945194177026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3.4495585473482304</v>
          </cell>
          <cell r="Y13">
            <v>6.387096774193548</v>
          </cell>
          <cell r="Z13"/>
          <cell r="AA13">
            <v>45716</v>
          </cell>
          <cell r="AB13">
            <v>1.0143475950668166</v>
          </cell>
          <cell r="AC13">
            <v>-2.20942312906236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9.7853999999999992</v>
          </cell>
          <cell r="C14">
            <v>0.18</v>
          </cell>
          <cell r="D14">
            <v>0.88938669141796356</v>
          </cell>
          <cell r="E14">
            <v>-11.061330858203643</v>
          </cell>
          <cell r="F14">
            <v>6.2167356524035711</v>
          </cell>
          <cell r="G14">
            <v>-4.2710798844313391</v>
          </cell>
          <cell r="H14">
            <v>6.2167356524035711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-7.993339394925048</v>
          </cell>
          <cell r="Y14">
            <v>7.387096774193548</v>
          </cell>
          <cell r="Z14"/>
          <cell r="AA14">
            <v>45747</v>
          </cell>
          <cell r="AB14">
            <v>0.99476782772229377</v>
          </cell>
          <cell r="AC14">
            <v>-2.7210802743873774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9.9281000000000006</v>
          </cell>
          <cell r="C15">
            <v>0.18</v>
          </cell>
          <cell r="D15">
            <v>1.0329777014736241</v>
          </cell>
          <cell r="E15">
            <v>3.297770147362411</v>
          </cell>
          <cell r="F15">
            <v>4.6254374102754792</v>
          </cell>
          <cell r="G15">
            <v>2.4053647045875426</v>
          </cell>
          <cell r="H15">
            <v>9.7195194522513795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-4.9591712079058325</v>
          </cell>
          <cell r="Y15">
            <v>8.387096774193548</v>
          </cell>
          <cell r="Z15"/>
          <cell r="AA15">
            <v>45777</v>
          </cell>
          <cell r="AB15">
            <v>0.96445854154231681</v>
          </cell>
          <cell r="AC15">
            <v>-6.1785149586235377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7.7930999999999999</v>
          </cell>
          <cell r="C16">
            <v>0.18</v>
          </cell>
          <cell r="D16">
            <v>0.80308417521983044</v>
          </cell>
          <cell r="E16">
            <v>-19.691582478016954</v>
          </cell>
          <cell r="F16">
            <v>-26.21932207881369</v>
          </cell>
          <cell r="G16">
            <v>-11.951017032478727</v>
          </cell>
          <cell r="H16">
            <v>-11.885990215172558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-23.674214397291937</v>
          </cell>
          <cell r="Y16">
            <v>9.387096774193548</v>
          </cell>
          <cell r="Z16"/>
          <cell r="AA16">
            <v>45808</v>
          </cell>
          <cell r="AB16">
            <v>0.95413802450950302</v>
          </cell>
          <cell r="AC16">
            <v>-10.481353606073174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8.1697000000000006</v>
          </cell>
          <cell r="C17">
            <v>0.18</v>
          </cell>
          <cell r="D17">
            <v>1.0714221554965291</v>
          </cell>
          <cell r="E17">
            <v>7.1422155496529083</v>
          </cell>
          <cell r="F17">
            <v>-11.118241665746631</v>
          </cell>
          <cell r="G17">
            <v>-5.5926977068979316</v>
          </cell>
          <cell r="H17">
            <v>-5.5926977068979316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-18.222862269580588</v>
          </cell>
          <cell r="Y17">
            <v>10.387096774193548</v>
          </cell>
          <cell r="Z17"/>
          <cell r="AA17">
            <v>45838</v>
          </cell>
          <cell r="AB17">
            <v>1.0220866607611663</v>
          </cell>
          <cell r="AC17">
            <v>-8.5041856313717084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7.7625000000000002</v>
          </cell>
          <cell r="C18">
            <v>0.18</v>
          </cell>
          <cell r="D18">
            <v>0.97218992129453952</v>
          </cell>
          <cell r="E18">
            <v>-2.7810078705460484</v>
          </cell>
          <cell r="F18">
            <v>-16.348678663414073</v>
          </cell>
          <cell r="G18">
            <v>-12.479439152121873</v>
          </cell>
          <cell r="H18">
            <v>-8.2181722140392992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-20.497090906170833</v>
          </cell>
          <cell r="Y18">
            <v>11.387096774193548</v>
          </cell>
          <cell r="Z18"/>
          <cell r="AA18">
            <v>45869</v>
          </cell>
          <cell r="AB18">
            <v>0.98149153377965537</v>
          </cell>
          <cell r="AC18">
            <v>-10.197632820916391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7.3376000000000001</v>
          </cell>
          <cell r="C19">
            <v>0.16500000000000001</v>
          </cell>
          <cell r="D19">
            <v>0.96651851851851855</v>
          </cell>
          <cell r="E19">
            <v>-3.3481481481481445</v>
          </cell>
          <cell r="F19">
            <v>0.67506453881018835</v>
          </cell>
          <cell r="G19">
            <v>-25.721254885674018</v>
          </cell>
          <cell r="H19">
            <v>-11.291163781391456</v>
          </cell>
          <cell r="I19">
            <v>-26.206632175856893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-23.158966084719779</v>
          </cell>
          <cell r="Y19">
            <v>12.387096774193548</v>
          </cell>
          <cell r="Z19"/>
          <cell r="AA19">
            <v>45900</v>
          </cell>
          <cell r="AB19">
            <v>1.0459694721345727</v>
          </cell>
          <cell r="AC19">
            <v>-6.0694654052588444</v>
          </cell>
          <cell r="AD19">
            <v>-5.885490800337811</v>
          </cell>
          <cell r="AE19">
            <v>-22.523782037724327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7.6052999999999997</v>
          </cell>
          <cell r="C20">
            <v>0.16500000000000001</v>
          </cell>
          <cell r="D20">
            <v>1.0589702354993458</v>
          </cell>
          <cell r="E20">
            <v>5.8970235499345769</v>
          </cell>
          <cell r="F20">
            <v>-0.49496712696920353</v>
          </cell>
          <cell r="G20">
            <v>-11.558177151373394</v>
          </cell>
          <cell r="H20">
            <v>-6.0599828187072209</v>
          </cell>
          <cell r="I20">
            <v>-15.335598056485477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-18.627632218722489</v>
          </cell>
          <cell r="Y20">
            <v>13.387096774193548</v>
          </cell>
          <cell r="Z20"/>
          <cell r="AA20">
            <v>45930</v>
          </cell>
          <cell r="AB20">
            <v>1.0174105620500324</v>
          </cell>
          <cell r="AC20">
            <v>-4.4340820043043845</v>
          </cell>
          <cell r="AD20">
            <v>-3.9839299663298022</v>
          </cell>
          <cell r="AE20">
            <v>-16.870946581029379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>
            <v>0</v>
          </cell>
          <cell r="E21">
            <v>-100</v>
          </cell>
          <cell r="F21">
            <v>-100</v>
          </cell>
          <cell r="G21">
            <v>-100</v>
          </cell>
          <cell r="H21">
            <v>-100</v>
          </cell>
          <cell r="I21">
            <v>-100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-100</v>
          </cell>
          <cell r="Y21">
            <v>14.387096774193548</v>
          </cell>
          <cell r="Z21"/>
          <cell r="AA21">
            <v>45961</v>
          </cell>
          <cell r="AB21">
            <v>0</v>
          </cell>
          <cell r="AC21">
            <v>-100</v>
          </cell>
          <cell r="AD21">
            <v>-100</v>
          </cell>
          <cell r="AE21">
            <v>-100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HRVR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6C79-5F77-4961-A117-FD9DD3915E76}">
  <dimension ref="A1:H3"/>
  <sheetViews>
    <sheetView tabSelected="1" workbookViewId="0">
      <selection activeCell="C2" sqref="C2:H2"/>
    </sheetView>
  </sheetViews>
  <sheetFormatPr defaultColWidth="8.86328125" defaultRowHeight="14.25" x14ac:dyDescent="0.45"/>
  <cols>
    <col min="2" max="2" width="48" bestFit="1" customWidth="1"/>
    <col min="3" max="3" width="10" customWidth="1"/>
    <col min="4" max="4" width="7.2656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 t="s">
        <v>9</v>
      </c>
      <c r="C2" s="1">
        <f>IF(DATEDIF(VLOOKUP($A2,[1]Sheet1!$A:$B,2,0),[1]Sheet1!$A$1,"y")&gt;=[1]Sheet1!C$2,ROUND(VLOOKUP([1]Sheet1!$A$1,[2]LLHE!$A:$AZ,[1]Sheet1!C$1,0),2),"-")</f>
        <v>5.9</v>
      </c>
      <c r="D2" s="1">
        <f>IF(DATEDIF(VLOOKUP($A2,[1]Sheet1!$A:$B,2,0),[1]Sheet1!$A$1,"y")&gt;=[1]Sheet1!D$2,ROUND(VLOOKUP([1]Sheet1!$A$1,[2]LLHE!$A:$AZ,[1]Sheet1!D$1,0),2),"-")</f>
        <v>-0.49</v>
      </c>
      <c r="E2" s="1">
        <f>IF(DATEDIF(VLOOKUP($A2,[1]Sheet1!$A:$B,2,0),[1]Sheet1!$A$1,"y")&gt;=[1]Sheet1!E$2,ROUND(VLOOKUP([1]Sheet1!$A$1,[2]LLHE!$A:$AZ,[1]Sheet1!E$1,0),2),"-")</f>
        <v>-11.56</v>
      </c>
      <c r="F2" s="1">
        <f>IF(DATEDIF(VLOOKUP($A2,[1]Sheet1!$A:$B,2,0),[1]Sheet1!$A$1,"y")&gt;=[1]Sheet1!F$2,ROUND(VLOOKUP([1]Sheet1!$A$1,[2]LLHE!$A:$AZ,[1]Sheet1!F$1,0),2),"-")</f>
        <v>-6.06</v>
      </c>
      <c r="G2" s="1">
        <f>IF(DATEDIF(VLOOKUP($A2,[1]Sheet1!$A:$B,2,0),[1]Sheet1!$A$1,"y")&gt;=[1]Sheet1!G$2,ROUND(VLOOKUP([1]Sheet1!$A$1,[2]LLHE!$A:$AZ,[1]Sheet1!G$1,0),2),"-")</f>
        <v>-15.34</v>
      </c>
      <c r="H2" s="1">
        <f>IF(DATEDIF(VLOOKUP($A2,[1]Sheet1!$A:$B,2,0),[1]Sheet1!$A$1,"y")&gt;=[1]Sheet1!V$2,ROUND(VLOOKUP([1]Sheet1!$A$1,[2]LLHE!$A:$AZ,[1]Sheet1!V$1,0),2),"-")</f>
        <v>-16.87</v>
      </c>
    </row>
    <row r="3" spans="1:8" x14ac:dyDescent="0.45">
      <c r="A3" t="str">
        <f>"As at "&amp;TEXT([3]Sheet1!$A$1,"mmmm d, yyyy")</f>
        <v>As at September 30,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LLHE_ap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2025-10-03T14:43:24Z</dcterms:created>
  <dcterms:modified xsi:type="dcterms:W3CDTF">2025-10-03T14:43:25Z</dcterms:modified>
</cp:coreProperties>
</file>