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HHIS_csv\As_at_August_31_2025\excel\"/>
    </mc:Choice>
  </mc:AlternateContent>
  <xr:revisionPtr revIDLastSave="0" documentId="8_{418AE214-BEB3-4DF7-8913-5EFB07EE8782}" xr6:coauthVersionLast="47" xr6:coauthVersionMax="47" xr10:uidLastSave="{00000000-0000-0000-0000-000000000000}"/>
  <bookViews>
    <workbookView xWindow="-98" yWindow="-98" windowWidth="21795" windowHeight="13096" xr2:uid="{0B40E6F8-A509-46FF-93BB-2E7D1E41C99D}"/>
  </bookViews>
  <sheets>
    <sheet name="LLYH-U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<sst xmlns="http://schemas.openxmlformats.org/spreadsheetml/2006/main" count="10" uniqueCount="10">
  <si>
    <t>Ticker</t>
  </si>
  <si>
    <t>ETF</t>
  </si>
  <si>
    <t>1M</t>
  </si>
  <si>
    <t>3M</t>
  </si>
  <si>
    <t>6M</t>
  </si>
  <si>
    <t>YTD</t>
  </si>
  <si>
    <t>1Y</t>
  </si>
  <si>
    <t>SI</t>
  </si>
  <si>
    <t>LLYH.U</t>
  </si>
  <si>
    <t>Harvest Eli Lilly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</si>
</sst>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-hhis.xlsx" TargetMode="External"/><Relationship Id="rId1" Type="http://schemas.openxmlformats.org/officeDocument/2006/relationships/externalLinkPath" Target="/27-Gordon's%20Backup/Website/annualized_performance-hh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E%20Harvest%20Eli%20Lilly%20High%20Income%20Shares%20ETF.xlsx" TargetMode="External"/><Relationship Id="rId1" Type="http://schemas.openxmlformats.org/officeDocument/2006/relationships/externalLinkPath" Target="file:///W:\Performance\Final%20monthly%20Performance%20data\MASTER%20Data%20Files\HRQE%20Harvest%20Eli%20Lilly%20High%20Income%20Shares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gh_Income_Shares_ap"/>
      <sheetName val="Enhanced_High_Income_Shares_ap"/>
      <sheetName val="LLYH_ap"/>
      <sheetName val="LLYH-U_ap"/>
      <sheetName val="AMZH_ap"/>
      <sheetName val="AMZH-U_ap"/>
      <sheetName val="MSFH_ap"/>
      <sheetName val="MSFH-U_ap"/>
      <sheetName val="NVDH_ap"/>
      <sheetName val="NVDH-U_ap"/>
      <sheetName val="LLHE_ap"/>
      <sheetName val="LLHE-U_ap"/>
      <sheetName val="AMHE_ap"/>
      <sheetName val="AMHE-U_ap"/>
      <sheetName val="MSHE_ap"/>
      <sheetName val="MSHE-U_ap"/>
      <sheetName val="NVHE_ap"/>
      <sheetName val="NVHE-U_ap"/>
    </sheetNames>
    <sheetDataSet>
      <sheetData sheetId="0">
        <row r="1">
          <cell r="A1">
            <v>45900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HPYT.B</v>
          </cell>
          <cell r="B45">
            <v>45453</v>
          </cell>
        </row>
        <row r="46">
          <cell r="A46" t="str">
            <v>HPYT.U</v>
          </cell>
          <cell r="B46">
            <v>45302</v>
          </cell>
        </row>
        <row r="47">
          <cell r="A47" t="str">
            <v>TBIL</v>
          </cell>
          <cell r="B47">
            <v>45302</v>
          </cell>
        </row>
        <row r="48">
          <cell r="A48" t="str">
            <v>HPYM</v>
          </cell>
          <cell r="B48">
            <v>45302</v>
          </cell>
        </row>
        <row r="49">
          <cell r="A49" t="str">
            <v>HPYM.U</v>
          </cell>
          <cell r="B49">
            <v>45302</v>
          </cell>
        </row>
        <row r="50">
          <cell r="A50" t="str">
            <v>HBIG</v>
          </cell>
          <cell r="B50">
            <v>45392</v>
          </cell>
        </row>
        <row r="51">
          <cell r="A51" t="str">
            <v>HBIE</v>
          </cell>
          <cell r="B51">
            <v>45392</v>
          </cell>
        </row>
        <row r="52">
          <cell r="A52" t="str">
            <v>HIND</v>
          </cell>
          <cell r="B52">
            <v>45392</v>
          </cell>
        </row>
        <row r="53">
          <cell r="A53" t="str">
            <v>LLYH</v>
          </cell>
          <cell r="B53">
            <v>45523</v>
          </cell>
        </row>
        <row r="54">
          <cell r="A54" t="str">
            <v>LLYH.U</v>
          </cell>
          <cell r="B54">
            <v>45523</v>
          </cell>
        </row>
        <row r="55">
          <cell r="A55" t="str">
            <v>AMZH</v>
          </cell>
          <cell r="B55">
            <v>45523</v>
          </cell>
        </row>
        <row r="56">
          <cell r="A56" t="str">
            <v>AMZH.U</v>
          </cell>
          <cell r="B56">
            <v>45523</v>
          </cell>
        </row>
        <row r="57">
          <cell r="A57" t="str">
            <v>MSFH</v>
          </cell>
          <cell r="B57">
            <v>45523</v>
          </cell>
        </row>
        <row r="58">
          <cell r="A58" t="str">
            <v>MSFH.U</v>
          </cell>
          <cell r="B58">
            <v>45523</v>
          </cell>
        </row>
        <row r="59">
          <cell r="A59" t="str">
            <v>NVDH</v>
          </cell>
          <cell r="B59">
            <v>45523</v>
          </cell>
        </row>
        <row r="60">
          <cell r="A60" t="str">
            <v>NVDH.U</v>
          </cell>
          <cell r="B60">
            <v>45523</v>
          </cell>
        </row>
        <row r="61">
          <cell r="A61" t="str">
            <v>LLHE</v>
          </cell>
          <cell r="B61">
            <v>45523</v>
          </cell>
        </row>
        <row r="62">
          <cell r="A62" t="str">
            <v>LLHE.U</v>
          </cell>
          <cell r="B62">
            <v>45523</v>
          </cell>
        </row>
        <row r="63">
          <cell r="A63" t="str">
            <v>AMHE</v>
          </cell>
          <cell r="B63">
            <v>45523</v>
          </cell>
        </row>
        <row r="64">
          <cell r="A64" t="str">
            <v>AMHE.U</v>
          </cell>
          <cell r="B64">
            <v>45523</v>
          </cell>
        </row>
        <row r="65">
          <cell r="A65" t="str">
            <v>MSHE</v>
          </cell>
          <cell r="B65">
            <v>45523</v>
          </cell>
        </row>
        <row r="66">
          <cell r="A66" t="str">
            <v>MSHE.U</v>
          </cell>
          <cell r="B66">
            <v>45523</v>
          </cell>
        </row>
        <row r="67">
          <cell r="A67" t="str">
            <v>NVHE</v>
          </cell>
          <cell r="B67">
            <v>45523</v>
          </cell>
        </row>
        <row r="68">
          <cell r="A68" t="str">
            <v>NVHE.U</v>
          </cell>
          <cell r="B68">
            <v>45523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YH Benchmark"/>
      <sheetName val="LLYH"/>
      <sheetName val="LLYH Class U"/>
      <sheetName val="AMHE"/>
      <sheetName val="AMHE Benchmark"/>
      <sheetName val="AMHE Class U"/>
      <sheetName val="LLHE"/>
      <sheetName val="LLYH u"/>
    </sheetNames>
    <sheetDataSet>
      <sheetData sheetId="0">
        <row r="1">
          <cell r="A1" t="str">
            <v>Benchmark - LLYH</v>
          </cell>
        </row>
      </sheetData>
      <sheetData sheetId="1">
        <row r="1">
          <cell r="A1" t="str">
            <v>HRQE</v>
          </cell>
        </row>
      </sheetData>
      <sheetData sheetId="2">
        <row r="1">
          <cell r="A1" t="str">
            <v>HRQE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08/29/2025HRQEUUSD</v>
          </cell>
          <cell r="B4" t="str">
            <v>DISTRIBUTION</v>
          </cell>
          <cell r="C4">
            <v>1.9099999999999997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12.532400000000001</v>
          </cell>
          <cell r="C7"/>
          <cell r="D7">
            <v>1.0443666666666667</v>
          </cell>
          <cell r="E7">
            <v>4.4366666666666665</v>
          </cell>
          <cell r="F7"/>
          <cell r="G7"/>
          <cell r="H7">
            <v>4.4366666666666665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4.4366666666666665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11.6172</v>
          </cell>
          <cell r="C8">
            <v>0.16</v>
          </cell>
          <cell r="D8">
            <v>0.93974019341865878</v>
          </cell>
          <cell r="E8">
            <v>-6.025980658134122</v>
          </cell>
          <cell r="F8"/>
          <cell r="G8"/>
          <cell r="H8">
            <v>-1.8566666666666731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-1.8566666666666731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10.936400000000001</v>
          </cell>
          <cell r="C9">
            <v>0.16</v>
          </cell>
          <cell r="D9">
            <v>0.95516992046276217</v>
          </cell>
          <cell r="E9">
            <v>-4.4830079537237832</v>
          </cell>
          <cell r="F9"/>
          <cell r="G9"/>
          <cell r="H9">
            <v>-6.2564401060496539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-6.2564401060496539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10.2051</v>
          </cell>
          <cell r="C10">
            <v>0.16</v>
          </cell>
          <cell r="D10">
            <v>0.94776160345269</v>
          </cell>
          <cell r="E10">
            <v>-5.223839654731</v>
          </cell>
          <cell r="F10">
            <v>-14.927822311652683</v>
          </cell>
          <cell r="G10"/>
          <cell r="H10">
            <v>-11.15345336154634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-11.15345336154634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9.8495000000000008</v>
          </cell>
          <cell r="C11">
            <v>0.16</v>
          </cell>
          <cell r="D11">
            <v>0.98083311285533714</v>
          </cell>
          <cell r="E11">
            <v>-1.9166887144662859</v>
          </cell>
          <cell r="F11">
            <v>-11.207789723355566</v>
          </cell>
          <cell r="G11"/>
          <cell r="H11">
            <v>-12.856365094158607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-12.856365094158607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9.9253</v>
          </cell>
          <cell r="C12">
            <v>0.16</v>
          </cell>
          <cell r="D12">
            <v>1.023940301538149</v>
          </cell>
          <cell r="E12">
            <v>2.3940301538148967</v>
          </cell>
          <cell r="F12">
            <v>-4.8149228559689394</v>
          </cell>
          <cell r="G12"/>
          <cell r="H12">
            <v>2.3940301538148967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-10.770120197382404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10.812799999999999</v>
          </cell>
          <cell r="C13">
            <v>0.16</v>
          </cell>
          <cell r="D13">
            <v>1.1055383716361218</v>
          </cell>
          <cell r="E13">
            <v>10.553837163612179</v>
          </cell>
          <cell r="F13">
            <v>11.030827590520342</v>
          </cell>
          <cell r="G13">
            <v>-5.543657063349972</v>
          </cell>
          <cell r="H13">
            <v>13.200529361508483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-1.3529439817272726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9.8498000000000001</v>
          </cell>
          <cell r="C14">
            <v>0.16</v>
          </cell>
          <cell r="D14">
            <v>0.92573616454572372</v>
          </cell>
          <cell r="E14">
            <v>-7.4263835454276279</v>
          </cell>
          <cell r="F14">
            <v>4.7938238756684459</v>
          </cell>
          <cell r="G14">
            <v>-6.9512475473800794</v>
          </cell>
          <cell r="H14">
            <v>4.7938238756684459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-8.6788527179170512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10.361800000000001</v>
          </cell>
          <cell r="C15">
            <v>0.16</v>
          </cell>
          <cell r="D15">
            <v>1.0682247355276251</v>
          </cell>
          <cell r="E15">
            <v>6.8224735527625091</v>
          </cell>
          <cell r="F15">
            <v>9.3260560467779854</v>
          </cell>
          <cell r="G15">
            <v>4.0620907866522726</v>
          </cell>
          <cell r="H15">
            <v>11.943354794514448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-2.4484915965176435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8.6255000000000006</v>
          </cell>
          <cell r="C16">
            <v>0.16</v>
          </cell>
          <cell r="D16">
            <v>0.8478739215194272</v>
          </cell>
          <cell r="E16">
            <v>-15.21260784805728</v>
          </cell>
          <cell r="F16">
            <v>-16.154233771684957</v>
          </cell>
          <cell r="G16">
            <v>-6.9053518570887817</v>
          </cell>
          <cell r="H16">
            <v>-5.0861487823344653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-17.288620019804057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9.0191999999999997</v>
          </cell>
          <cell r="C17">
            <v>0.16</v>
          </cell>
          <cell r="D17">
            <v>1.0641933800939074</v>
          </cell>
          <cell r="E17">
            <v>6.4193380093907404</v>
          </cell>
          <cell r="F17">
            <v>-3.6138882908824166</v>
          </cell>
          <cell r="G17">
            <v>1.0066921450577082</v>
          </cell>
          <cell r="H17">
            <v>1.0066921450577082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-11.979096966643732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8.5382999999999996</v>
          </cell>
          <cell r="C18">
            <v>0.16</v>
          </cell>
          <cell r="D18">
            <v>0.9644203477026787</v>
          </cell>
          <cell r="E18">
            <v>-3.5579652297321296</v>
          </cell>
          <cell r="F18">
            <v>-12.980177038961216</v>
          </cell>
          <cell r="G18">
            <v>-4.8646595778077621</v>
          </cell>
          <cell r="H18">
            <v>-2.5870908411660176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-15.110850091466776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8.2745999999999995</v>
          </cell>
          <cell r="C19">
            <v>0.15</v>
          </cell>
          <cell r="D19">
            <v>0.98668353185060265</v>
          </cell>
          <cell r="E19">
            <v>-1.3316468149397354</v>
          </cell>
          <cell r="F19">
            <v>1.2662662231021082</v>
          </cell>
          <cell r="G19">
            <v>-15.092523154434645</v>
          </cell>
          <cell r="H19">
            <v>-3.8842867433197648</v>
          </cell>
          <cell r="I19">
            <v>-19.79950249189605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-16.241273752453179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-15.776094743540092</v>
          </cell>
          <cell r="AF19"/>
          <cell r="AG19"/>
          <cell r="AH19"/>
          <cell r="AI19"/>
          <cell r="AJ19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7CEE2-28D4-4B4F-8735-2CC20D6BD360}">
  <dimension ref="A1:H3"/>
  <sheetViews>
    <sheetView tabSelected="1" workbookViewId="0">
      <selection activeCell="K31" sqref="K31"/>
    </sheetView>
  </sheetViews>
  <sheetFormatPr defaultColWidth="8.86328125" defaultRowHeight="14.25" x14ac:dyDescent="0.45"/>
  <cols>
    <col min="2" max="2" width="48" bestFit="1" customWidth="1"/>
    <col min="3" max="3" width="10" customWidth="1"/>
    <col min="4" max="4" width="7.265625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 t="s">
        <v>9</v>
      </c>
      <c r="C2" s="1">
        <f>IF(DATEDIF(VLOOKUP($A2,[1]Sheet1!$A:$B,2,0),[1]Sheet1!$A$1,"y")&gt;=[1]Sheet1!C$2,ROUND(VLOOKUP([1]Sheet1!$A$1,'[2]LLYH Class U'!$A:$AZ,[1]Sheet1!C$1,0),2),"-")</f>
        <v>-1.33</v>
      </c>
      <c r="D2" s="1">
        <f>IF(DATEDIF(VLOOKUP($A2,[1]Sheet1!$A:$B,2,0),[1]Sheet1!$A$1,"y")&gt;=[1]Sheet1!D$2,ROUND(VLOOKUP([1]Sheet1!$A$1,'[2]LLYH Class U'!$A:$AZ,[1]Sheet1!D$1,0),2),"-")</f>
        <v>1.27</v>
      </c>
      <c r="E2" s="1">
        <f>IF(DATEDIF(VLOOKUP($A2,[1]Sheet1!$A:$B,2,0),[1]Sheet1!$A$1,"y")&gt;=[1]Sheet1!E$2,ROUND(VLOOKUP([1]Sheet1!$A$1,'[2]LLYH Class U'!$A:$AZ,[1]Sheet1!E$1,0),2),"-")</f>
        <v>-15.09</v>
      </c>
      <c r="F2" s="1">
        <f>IF(DATEDIF(VLOOKUP($A2,[1]Sheet1!$A:$B,2,0),[1]Sheet1!$A$1,"y")&gt;=[1]Sheet1!F$2,ROUND(VLOOKUP([1]Sheet1!$A$1,'[2]LLYH Class U'!$A:$AZ,[1]Sheet1!F$1,0),2),"-")</f>
        <v>-3.88</v>
      </c>
      <c r="G2" s="1">
        <f>IF(DATEDIF(VLOOKUP($A2,[1]Sheet1!$A:$B,2,0),[1]Sheet1!$A$1,"y")&gt;=[1]Sheet1!G$2,ROUND(VLOOKUP([1]Sheet1!$A$1,'[2]LLYH Class U'!$A:$AZ,[1]Sheet1!G$1,0),2),"-")</f>
        <v>-19.8</v>
      </c>
      <c r="H2" s="1">
        <f>IF(DATEDIF(VLOOKUP($A2,[1]Sheet1!$A:$B,2,0),[1]Sheet1!$A$1,"y")&gt;=[1]Sheet1!V$2,ROUND(VLOOKUP([1]Sheet1!$A$1,'[2]LLYH Class U'!$A:$AZ,[1]Sheet1!V$1,0),2),"-")</f>
        <v>-15.78</v>
      </c>
    </row>
    <row r="3" spans="1:8" x14ac:dyDescent="0.45">
      <c r="A3" t="str">
        <f>"As at "&amp;TEXT([3]Sheet1!$A$1,"mmmm d, yyyy")</f>
        <v>As at August 31,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LLYH-U_ap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2025-09-05T13:40:48Z</dcterms:created>
  <dcterms:modified xsi:type="dcterms:W3CDTF">2025-09-05T13:40:49Z</dcterms:modified>
</cp:coreProperties>
</file>