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HHIS_csv\As_at_August_31_2025\excel\"/>
    </mc:Choice>
  </mc:AlternateContent>
  <xr:revisionPtr revIDLastSave="0" documentId="8_{E18AD118-8DB1-43FB-9C7B-FD6DCC202619}" xr6:coauthVersionLast="47" xr6:coauthVersionMax="47" xr10:uidLastSave="{00000000-0000-0000-0000-000000000000}"/>
  <bookViews>
    <workbookView xWindow="-98" yWindow="-98" windowWidth="21795" windowHeight="13096" xr2:uid="{EDF61DFE-1329-4977-9969-704DF530D506}"/>
  </bookViews>
  <sheets>
    <sheet name="MSHE-U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<sst xmlns="http://schemas.openxmlformats.org/spreadsheetml/2006/main" count="10" uniqueCount="10">
  <si>
    <t>Ticker</t>
  </si>
  <si>
    <t>ETF</t>
  </si>
  <si>
    <t>1M</t>
  </si>
  <si>
    <t>3M</t>
  </si>
  <si>
    <t>6M</t>
  </si>
  <si>
    <t>YTD</t>
  </si>
  <si>
    <t>1Y</t>
  </si>
  <si>
    <t>SI</t>
  </si>
  <si>
    <t>MSHE.U</t>
  </si>
  <si>
    <t>Harvest Microsoft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</si>
</sst>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-hhis.xlsx" TargetMode="External"/><Relationship Id="rId1" Type="http://schemas.openxmlformats.org/officeDocument/2006/relationships/externalLinkPath" Target="/27-Gordon's%20Backup/Website/annualized_performance-hh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U%20Harvest%20Microsoft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U%20Harvest%20Microsoft%20Enhanced%20High%20Income%20Shares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gh_Income_Shares_ap"/>
      <sheetName val="Enhanced_High_Income_Shares_ap"/>
      <sheetName val="LLYH_ap"/>
      <sheetName val="LLYH-U_ap"/>
      <sheetName val="AMZH_ap"/>
      <sheetName val="AMZH-U_ap"/>
      <sheetName val="MSFH_ap"/>
      <sheetName val="MSFH-U_ap"/>
      <sheetName val="NVDH_ap"/>
      <sheetName val="NVDH-U_ap"/>
      <sheetName val="LLHE_ap"/>
      <sheetName val="LLHE-U_ap"/>
      <sheetName val="AMHE_ap"/>
      <sheetName val="AMHE-U_ap"/>
      <sheetName val="MSHE_ap"/>
      <sheetName val="MSHE-U_ap"/>
      <sheetName val="NVHE_ap"/>
      <sheetName val="NVHE-U_ap"/>
    </sheetNames>
    <sheetDataSet>
      <sheetData sheetId="0">
        <row r="1">
          <cell r="A1">
            <v>45900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HPYT.B</v>
          </cell>
          <cell r="B45">
            <v>45453</v>
          </cell>
        </row>
        <row r="46">
          <cell r="A46" t="str">
            <v>HPYT.U</v>
          </cell>
          <cell r="B46">
            <v>45302</v>
          </cell>
        </row>
        <row r="47">
          <cell r="A47" t="str">
            <v>TBIL</v>
          </cell>
          <cell r="B47">
            <v>45302</v>
          </cell>
        </row>
        <row r="48">
          <cell r="A48" t="str">
            <v>HPYM</v>
          </cell>
          <cell r="B48">
            <v>45302</v>
          </cell>
        </row>
        <row r="49">
          <cell r="A49" t="str">
            <v>HPYM.U</v>
          </cell>
          <cell r="B49">
            <v>45302</v>
          </cell>
        </row>
        <row r="50">
          <cell r="A50" t="str">
            <v>HBIG</v>
          </cell>
          <cell r="B50">
            <v>45392</v>
          </cell>
        </row>
        <row r="51">
          <cell r="A51" t="str">
            <v>HBIE</v>
          </cell>
          <cell r="B51">
            <v>45392</v>
          </cell>
        </row>
        <row r="52">
          <cell r="A52" t="str">
            <v>HIND</v>
          </cell>
          <cell r="B52">
            <v>45392</v>
          </cell>
        </row>
        <row r="53">
          <cell r="A53" t="str">
            <v>LLYH</v>
          </cell>
          <cell r="B53">
            <v>45523</v>
          </cell>
        </row>
        <row r="54">
          <cell r="A54" t="str">
            <v>LLYH.U</v>
          </cell>
          <cell r="B54">
            <v>45523</v>
          </cell>
        </row>
        <row r="55">
          <cell r="A55" t="str">
            <v>AMZH</v>
          </cell>
          <cell r="B55">
            <v>45523</v>
          </cell>
        </row>
        <row r="56">
          <cell r="A56" t="str">
            <v>AMZH.U</v>
          </cell>
          <cell r="B56">
            <v>45523</v>
          </cell>
        </row>
        <row r="57">
          <cell r="A57" t="str">
            <v>MSFH</v>
          </cell>
          <cell r="B57">
            <v>45523</v>
          </cell>
        </row>
        <row r="58">
          <cell r="A58" t="str">
            <v>MSFH.U</v>
          </cell>
          <cell r="B58">
            <v>45523</v>
          </cell>
        </row>
        <row r="59">
          <cell r="A59" t="str">
            <v>NVDH</v>
          </cell>
          <cell r="B59">
            <v>45523</v>
          </cell>
        </row>
        <row r="60">
          <cell r="A60" t="str">
            <v>NVDH.U</v>
          </cell>
          <cell r="B60">
            <v>45523</v>
          </cell>
        </row>
        <row r="61">
          <cell r="A61" t="str">
            <v>LLHE</v>
          </cell>
          <cell r="B61">
            <v>45523</v>
          </cell>
        </row>
        <row r="62">
          <cell r="A62" t="str">
            <v>LLHE.U</v>
          </cell>
          <cell r="B62">
            <v>45523</v>
          </cell>
        </row>
        <row r="63">
          <cell r="A63" t="str">
            <v>AMHE</v>
          </cell>
          <cell r="B63">
            <v>45523</v>
          </cell>
        </row>
        <row r="64">
          <cell r="A64" t="str">
            <v>AMHE.U</v>
          </cell>
          <cell r="B64">
            <v>45523</v>
          </cell>
        </row>
        <row r="65">
          <cell r="A65" t="str">
            <v>MSHE</v>
          </cell>
          <cell r="B65">
            <v>45523</v>
          </cell>
        </row>
        <row r="66">
          <cell r="A66" t="str">
            <v>MSHE.U</v>
          </cell>
          <cell r="B66">
            <v>45523</v>
          </cell>
        </row>
        <row r="67">
          <cell r="A67" t="str">
            <v>NVHE</v>
          </cell>
          <cell r="B67">
            <v>45523</v>
          </cell>
        </row>
        <row r="68">
          <cell r="A68" t="str">
            <v>NVHE.U</v>
          </cell>
          <cell r="B68">
            <v>45523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HE Benchmark"/>
      <sheetName val="MSHE"/>
      <sheetName val="MSHE Class U"/>
      <sheetName val="AMHE Class U"/>
      <sheetName val="MSHE u"/>
      <sheetName val="MSHEu"/>
    </sheetNames>
    <sheetDataSet>
      <sheetData sheetId="0">
        <row r="1">
          <cell r="A1" t="str">
            <v>Benchmark - MSHE</v>
          </cell>
        </row>
      </sheetData>
      <sheetData sheetId="1">
        <row r="1">
          <cell r="A1" t="str">
            <v>HRVU</v>
          </cell>
        </row>
      </sheetData>
      <sheetData sheetId="2">
        <row r="1">
          <cell r="A1" t="str">
            <v>HRVU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08/29/2025HRVUUUSD</v>
          </cell>
          <cell r="B4" t="str">
            <v>DISTRIBUTION</v>
          </cell>
          <cell r="C4">
            <v>1.9199999999999997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11.851800000000001</v>
          </cell>
          <cell r="C7"/>
          <cell r="D7">
            <v>0.98765000000000003</v>
          </cell>
          <cell r="E7">
            <v>-1.2349999999999972</v>
          </cell>
          <cell r="F7"/>
          <cell r="G7"/>
          <cell r="H7">
            <v>-1.2349999999999972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-1.2349999999999972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12.1381</v>
          </cell>
          <cell r="C8">
            <v>0.16</v>
          </cell>
          <cell r="D8">
            <v>1.0376567272481816</v>
          </cell>
          <cell r="E8">
            <v>3.7656727248181587</v>
          </cell>
          <cell r="F8"/>
          <cell r="G8"/>
          <cell r="H8">
            <v>2.4841666666666651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2.4841666666666651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11.2469</v>
          </cell>
          <cell r="C9">
            <v>0.16</v>
          </cell>
          <cell r="D9">
            <v>0.93975992947825449</v>
          </cell>
          <cell r="E9">
            <v>-6.0240070521745519</v>
          </cell>
          <cell r="F9"/>
          <cell r="G9"/>
          <cell r="H9">
            <v>-3.6894867606956594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-3.6894867606956594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11.7392</v>
          </cell>
          <cell r="C10">
            <v>0.16</v>
          </cell>
          <cell r="D10">
            <v>1.0579982039495328</v>
          </cell>
          <cell r="E10">
            <v>5.7998203949532812</v>
          </cell>
          <cell r="F10">
            <v>3.1705057749624732</v>
          </cell>
          <cell r="G10"/>
          <cell r="H10">
            <v>1.8963500286417023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1.8963500286417023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11.4422</v>
          </cell>
          <cell r="C11">
            <v>0.16</v>
          </cell>
          <cell r="D11">
            <v>0.98832969878697008</v>
          </cell>
          <cell r="E11">
            <v>-1.1670301213029921</v>
          </cell>
          <cell r="F11">
            <v>-1.733904653923013</v>
          </cell>
          <cell r="G11"/>
          <cell r="H11">
            <v>0.70718893129912974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0.70718893129912974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11.101900000000001</v>
          </cell>
          <cell r="C12">
            <v>0.16</v>
          </cell>
          <cell r="D12">
            <v>0.98424254077013174</v>
          </cell>
          <cell r="E12">
            <v>-1.5757459229868265</v>
          </cell>
          <cell r="F12">
            <v>2.9174242497012504</v>
          </cell>
          <cell r="G12"/>
          <cell r="H12">
            <v>-1.5757459229868265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-0.87970049244046056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10.4115</v>
          </cell>
          <cell r="C13">
            <v>0.16</v>
          </cell>
          <cell r="D13">
            <v>0.9522243940226448</v>
          </cell>
          <cell r="E13">
            <v>-4.7775605977355191</v>
          </cell>
          <cell r="F13">
            <v>-7.3717879910333961</v>
          </cell>
          <cell r="G13">
            <v>-4.4350051800446266</v>
          </cell>
          <cell r="H13">
            <v>-6.2780243043852995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-5.6152328660710626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9.5953999999999997</v>
          </cell>
          <cell r="C14">
            <v>0.16</v>
          </cell>
          <cell r="D14">
            <v>0.93698314363924506</v>
          </cell>
          <cell r="E14">
            <v>-6.3016856360754936</v>
          </cell>
          <cell r="F14">
            <v>-12.184088584642016</v>
          </cell>
          <cell r="G14">
            <v>-13.706732759557827</v>
          </cell>
          <cell r="H14">
            <v>-12.184088584642016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-11.563064179193161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9.9654000000000007</v>
          </cell>
          <cell r="C15">
            <v>0.16</v>
          </cell>
          <cell r="D15">
            <v>1.0552348000083374</v>
          </cell>
          <cell r="E15">
            <v>5.5234800008337359</v>
          </cell>
          <cell r="F15">
            <v>-5.8500299657569528</v>
          </cell>
          <cell r="G15">
            <v>-3.1032759088914674</v>
          </cell>
          <cell r="H15">
            <v>-7.3335942800648475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-6.678267715780728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11.3721</v>
          </cell>
          <cell r="C16">
            <v>0.16</v>
          </cell>
          <cell r="D16">
            <v>1.157213960302647</v>
          </cell>
          <cell r="E16">
            <v>15.7213960302647</v>
          </cell>
          <cell r="F16">
            <v>14.418051427393873</v>
          </cell>
          <cell r="G16">
            <v>5.9833952526948453</v>
          </cell>
          <cell r="H16">
            <v>7.2348583501780084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7.9932113989247711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12.088699999999999</v>
          </cell>
          <cell r="C17">
            <v>0.16</v>
          </cell>
          <cell r="D17">
            <v>1.0770833882923998</v>
          </cell>
          <cell r="E17">
            <v>7.7083388292399802</v>
          </cell>
          <cell r="F17">
            <v>31.526146814739441</v>
          </cell>
          <cell r="G17">
            <v>15.500884574865271</v>
          </cell>
          <cell r="H17">
            <v>15.500884574865271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16.317694046131304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12.8452</v>
          </cell>
          <cell r="C18">
            <v>0.16</v>
          </cell>
          <cell r="D18">
            <v>1.0758146037208303</v>
          </cell>
          <cell r="E18">
            <v>7.5814603720830265</v>
          </cell>
          <cell r="F18">
            <v>34.091246339969736</v>
          </cell>
          <cell r="G18">
            <v>26.246868247624523</v>
          </cell>
          <cell r="H18">
            <v>24.257538368314037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25.136273925959518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12.095499999999999</v>
          </cell>
          <cell r="C19">
            <v>0.16</v>
          </cell>
          <cell r="D19">
            <v>0.9540918008283249</v>
          </cell>
          <cell r="E19">
            <v>-4.5908199171675097</v>
          </cell>
          <cell r="F19">
            <v>10.554627825572748</v>
          </cell>
          <cell r="G19">
            <v>26.494450920827717</v>
          </cell>
          <cell r="H19">
            <v>18.553098548319412</v>
          </cell>
          <cell r="I19">
            <v>20.884415470020002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19.391492938965271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18.73204955865728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5361-7F87-48CE-85A0-FBDE62124F8D}">
  <dimension ref="A1:H3"/>
  <sheetViews>
    <sheetView tabSelected="1" workbookViewId="0">
      <selection activeCell="AG29" sqref="AG29"/>
    </sheetView>
  </sheetViews>
  <sheetFormatPr defaultColWidth="8.86328125" defaultRowHeight="14.25" x14ac:dyDescent="0.45"/>
  <cols>
    <col min="1" max="1" width="7.265625" bestFit="1" customWidth="1"/>
    <col min="2" max="2" width="46.3984375" customWidth="1"/>
    <col min="3" max="3" width="6" bestFit="1" customWidth="1"/>
    <col min="4" max="4" width="8.1328125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45">
      <c r="A2" t="s">
        <v>8</v>
      </c>
      <c r="B2" t="s">
        <v>9</v>
      </c>
      <c r="C2" s="1">
        <f>IF(DATEDIF(VLOOKUP($A2,[1]Sheet1!$A:$B,2,0),[1]Sheet1!$A$1,"y")&gt;=[1]Sheet1!C$2,ROUND(VLOOKUP([1]Sheet1!$A$1,'[2]MSHE Class U'!$A:$AZ,[1]Sheet1!C$1,0),2),"-")</f>
        <v>-4.59</v>
      </c>
      <c r="D2" s="1">
        <f>IF(DATEDIF(VLOOKUP($A2,[1]Sheet1!$A:$B,2,0),[1]Sheet1!$A$1,"y")&gt;=[1]Sheet1!D$2,ROUND(VLOOKUP([1]Sheet1!$A$1,'[2]MSHE Class U'!$A:$AZ,[1]Sheet1!D$1,0),2),"-")</f>
        <v>10.55</v>
      </c>
      <c r="E2" s="1">
        <f>IF(DATEDIF(VLOOKUP($A2,[1]Sheet1!$A:$B,2,0),[1]Sheet1!$A$1,"y")&gt;=[1]Sheet1!E$2,ROUND(VLOOKUP([1]Sheet1!$A$1,'[2]MSHE Class U'!$A:$AZ,[1]Sheet1!E$1,0),2),"-")</f>
        <v>26.49</v>
      </c>
      <c r="F2" s="1">
        <f>IF(DATEDIF(VLOOKUP($A2,[1]Sheet1!$A:$B,2,0),[1]Sheet1!$A$1,"y")&gt;=[1]Sheet1!F$2,ROUND(VLOOKUP([1]Sheet1!$A$1,'[2]MSHE Class U'!$A:$AZ,[1]Sheet1!F$1,0),2),"-")</f>
        <v>18.55</v>
      </c>
      <c r="G2" s="1">
        <f>IF(DATEDIF(VLOOKUP($A2,[1]Sheet1!$A:$B,2,0),[1]Sheet1!$A$1,"y")&gt;=[1]Sheet1!G$2,ROUND(VLOOKUP([1]Sheet1!$A$1,'[2]MSHE Class U'!$A:$AZ,[1]Sheet1!G$1,0),2),"-")</f>
        <v>20.88</v>
      </c>
      <c r="H2" s="1">
        <f>IF(DATEDIF(VLOOKUP($A2,[1]Sheet1!$A:$B,2,0),[1]Sheet1!$A$1,"y")&gt;=[1]Sheet1!V$2,ROUND(VLOOKUP([1]Sheet1!$A$1,'[2]MSHE Class U'!$A:$AZ,[1]Sheet1!V$1,0),2),"-")</f>
        <v>18.73</v>
      </c>
    </row>
    <row r="3" spans="1:8" x14ac:dyDescent="0.45">
      <c r="A3" t="str">
        <f>"As at "&amp;TEXT([3]Sheet1!$A$1,"mmmm d, yyyy")</f>
        <v>As at August 31,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MSHE-U_ap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2025-09-05T13:41:03Z</dcterms:created>
  <dcterms:modified xsi:type="dcterms:W3CDTF">2025-09-05T13:41:03Z</dcterms:modified>
</cp:coreProperties>
</file>