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September_30_2025\excel\"/>
    </mc:Choice>
  </mc:AlternateContent>
  <xr:revisionPtr revIDLastSave="0" documentId="8_{A698C09E-9D23-4914-8BBC-655201C8938F}" xr6:coauthVersionLast="47" xr6:coauthVersionMax="47" xr10:uidLastSave="{00000000-0000-0000-0000-000000000000}"/>
  <bookViews>
    <workbookView xWindow="-98" yWindow="-98" windowWidth="21795" windowHeight="13096" xr2:uid="{82E63B0B-E8FD-4D02-B1FF-7B22A63DFD7F}"/>
  </bookViews>
  <sheets>
    <sheet name="NVDH-U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<sst xmlns="http://schemas.openxmlformats.org/spreadsheetml/2006/main" count="10" uniqueCount="10">
  <si>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</si>
  <si>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</si>
  <si>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</si>
  <si>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</si>
  <si>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</si>
  <si>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</si>
  <si>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</si>
  <si>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</si>
  <si>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NVDH.U</t>
  </si>
  <si>
    <t>Harvest NVIDIA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</si>
</sst>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X%20Harvest%20NVIDIA%20High%20Income%20Shares%20ETF.xlsx" TargetMode="External"/><Relationship Id="rId1" Type="http://schemas.openxmlformats.org/officeDocument/2006/relationships/externalLinkPath" Target="file:///W:\Performance\Final%20monthly%20Performance%20data\MASTER%20Data%20Files\HRVX%20Harvest%20NVIDIA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45930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DH Benchmark"/>
      <sheetName val="NVDH"/>
      <sheetName val="NVDH Class U"/>
      <sheetName val="MSFH"/>
      <sheetName val="NVDH U"/>
    </sheetNames>
    <sheetDataSet>
      <sheetData sheetId="0"/>
      <sheetData sheetId="1">
        <row r="1">
          <cell r="A1" t="str">
            <v>HRVX</v>
          </cell>
        </row>
      </sheetData>
      <sheetData sheetId="2">
        <row r="1">
          <cell r="A1" t="str">
            <v>HRVX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09/30/2025HRVXUUSD</v>
          </cell>
          <cell r="B4" t="str">
            <v>DISTRIBUTION</v>
          </cell>
          <cell r="C4">
            <v>2.34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11.149699999999999</v>
          </cell>
          <cell r="C7"/>
          <cell r="D7">
            <v>0.92914166666666664</v>
          </cell>
          <cell r="E7">
            <v>-7.0858333333333352</v>
          </cell>
          <cell r="F7"/>
          <cell r="G7"/>
          <cell r="H7">
            <v>-7.0858333333333352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-7.0858333333333352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11.1053</v>
          </cell>
          <cell r="C8">
            <v>0.18</v>
          </cell>
          <cell r="D8">
            <v>1.0121617621998797</v>
          </cell>
          <cell r="E8">
            <v>1.2161762199879744</v>
          </cell>
          <cell r="F8"/>
          <cell r="G8"/>
          <cell r="H8">
            <v>-5.955833333333338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-5.955833333333338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11.634600000000001</v>
          </cell>
          <cell r="C9">
            <v>0.18</v>
          </cell>
          <cell r="D9">
            <v>1.0638704042214078</v>
          </cell>
          <cell r="E9">
            <v>6.3870404221407773</v>
          </cell>
          <cell r="F9"/>
          <cell r="G9"/>
          <cell r="H9">
            <v>5.0805606332104958E-2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5.0805606332104958E-2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12.038600000000001</v>
          </cell>
          <cell r="C10">
            <v>0.18</v>
          </cell>
          <cell r="D10">
            <v>1.0501951076960101</v>
          </cell>
          <cell r="E10">
            <v>5.0195107696010099</v>
          </cell>
          <cell r="F10">
            <v>13.085948395541958</v>
          </cell>
          <cell r="G10"/>
          <cell r="H10">
            <v>5.0728665688145158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5.0728665688145158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11.5024</v>
          </cell>
          <cell r="C11">
            <v>0.18</v>
          </cell>
          <cell r="D11">
            <v>0.97041184190852747</v>
          </cell>
          <cell r="E11">
            <v>-2.9588158091472527</v>
          </cell>
          <cell r="F11">
            <v>8.4213488148145785</v>
          </cell>
          <cell r="G11"/>
          <cell r="H11">
            <v>1.9639539816522333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1.9639539816522333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10.199199999999999</v>
          </cell>
          <cell r="C12">
            <v>0.18</v>
          </cell>
          <cell r="D12">
            <v>0.90235081374321879</v>
          </cell>
          <cell r="E12">
            <v>-9.7649186256781206</v>
          </cell>
          <cell r="F12">
            <v>-8.0394642599489803</v>
          </cell>
          <cell r="G12"/>
          <cell r="H12">
            <v>-9.7649186256781206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-7.992743152179993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10.563700000000001</v>
          </cell>
          <cell r="C13">
            <v>0.18</v>
          </cell>
          <cell r="D13">
            <v>1.0533865401207938</v>
          </cell>
          <cell r="E13">
            <v>5.3386540120793802</v>
          </cell>
          <cell r="F13">
            <v>-7.7600058684457629</v>
          </cell>
          <cell r="G13">
            <v>4.3104721636603616</v>
          </cell>
          <cell r="H13">
            <v>-4.9475798335847916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-3.0807940430696679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9.0955999999999992</v>
          </cell>
          <cell r="C14">
            <v>0.18</v>
          </cell>
          <cell r="D14">
            <v>0.8780635572763329</v>
          </cell>
          <cell r="E14">
            <v>-12.193644272366711</v>
          </cell>
          <cell r="F14">
            <v>-16.537933820952823</v>
          </cell>
          <cell r="G14">
            <v>-9.5093020999638682</v>
          </cell>
          <cell r="H14">
            <v>-16.537933820952823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-14.898777249060203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8.9741</v>
          </cell>
          <cell r="C15">
            <v>0.18</v>
          </cell>
          <cell r="D15">
            <v>1.0064316812524738</v>
          </cell>
          <cell r="E15">
            <v>0.6431681252473842</v>
          </cell>
          <cell r="F15">
            <v>-6.9110745997651657</v>
          </cell>
          <cell r="G15">
            <v>-14.394925487287614</v>
          </cell>
          <cell r="H15">
            <v>-16.001132414616315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-14.351433310130378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10.521800000000001</v>
          </cell>
          <cell r="C16">
            <v>0.18</v>
          </cell>
          <cell r="D16">
            <v>1.1925206984544412</v>
          </cell>
          <cell r="E16">
            <v>19.252069845444119</v>
          </cell>
          <cell r="F16">
            <v>5.384363772041012</v>
          </cell>
          <cell r="G16">
            <v>-2.7934690410935881</v>
          </cell>
          <cell r="H16">
            <v>0.17038824230386496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2.137688570625107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11.728899999999999</v>
          </cell>
          <cell r="C17">
            <v>0.18</v>
          </cell>
          <cell r="D17">
            <v>1.131831055522819</v>
          </cell>
          <cell r="E17">
            <v>13.183105552281905</v>
          </cell>
          <cell r="F17">
            <v>35.841300661305638</v>
          </cell>
          <cell r="G17">
            <v>13.375956256417364</v>
          </cell>
          <cell r="H17">
            <v>13.375956256417364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15.602607863551587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12.7598</v>
          </cell>
          <cell r="C18">
            <v>0.18</v>
          </cell>
          <cell r="D18">
            <v>1.1032407131103514</v>
          </cell>
          <cell r="E18">
            <v>10.324071311035144</v>
          </cell>
          <cell r="F18">
            <v>48.907925101198344</v>
          </cell>
          <cell r="G18">
            <v>38.616787312492121</v>
          </cell>
          <cell r="H18">
            <v>25.080970829897907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27.537503536800976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12.430999999999999</v>
          </cell>
          <cell r="C19">
            <v>0.18</v>
          </cell>
          <cell r="D19">
            <v>0.98833837520964263</v>
          </cell>
          <cell r="E19">
            <v>-1.1661624790357372</v>
          </cell>
          <cell r="F19">
            <v>23.412043867329203</v>
          </cell>
          <cell r="G19">
            <v>30.056997247657002</v>
          </cell>
          <cell r="H19">
            <v>23.622323479665997</v>
          </cell>
          <cell r="I19">
            <v>35.66306791090981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26.050209023855931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25.141565497330063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12.944599999999999</v>
          </cell>
          <cell r="C20">
            <v>0.18</v>
          </cell>
          <cell r="D20">
            <v>1.055795993886252</v>
          </cell>
          <cell r="E20">
            <v>5.5795993886252004</v>
          </cell>
          <cell r="F20">
            <v>15.121369816322016</v>
          </cell>
          <cell r="G20">
            <v>56.382366097603544</v>
          </cell>
          <cell r="H20">
            <v>30.519953884741714</v>
          </cell>
          <cell r="I20">
            <v>41.511494474310972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33.083305715911784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29.200020486871779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>
            <v>0</v>
          </cell>
          <cell r="E21">
            <v>-100</v>
          </cell>
          <cell r="F21">
            <v>-100</v>
          </cell>
          <cell r="G21">
            <v>-100</v>
          </cell>
          <cell r="H21">
            <v>-100</v>
          </cell>
          <cell r="I21">
            <v>-100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-100</v>
          </cell>
          <cell r="Y21">
            <v>14.387096774193548</v>
          </cell>
          <cell r="Z21"/>
          <cell r="AA21">
            <v>45961</v>
          </cell>
          <cell r="AB21">
            <v>0</v>
          </cell>
          <cell r="AC21">
            <v>-100</v>
          </cell>
          <cell r="AD21">
            <v>-100</v>
          </cell>
          <cell r="AE21">
            <v>-100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7E0B-66CF-42B7-A6C4-B2B7856AF3DB}">
  <dimension ref="A1:H3"/>
  <sheetViews>
    <sheetView tabSelected="1" workbookViewId="0">
      <selection activeCell="V30" sqref="V30"/>
    </sheetView>
  </sheetViews>
  <sheetFormatPr defaultColWidth="8.86328125" defaultRowHeight="14.25" x14ac:dyDescent="0.45"/>
  <cols>
    <col min="2" max="2" width="48" bestFit="1" customWidth="1"/>
    <col min="3" max="3" width="10" customWidth="1"/>
    <col min="4" max="4" width="7.2656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IF(DATEDIF(VLOOKUP($A2,[1]Sheet1!$A:$B,2,0),[1]Sheet1!$A$1,"y")&gt;=[1]Sheet1!C$2,ROUND(VLOOKUP([1]Sheet1!$A$1,'[2]NVDH Class U'!$A:$AZ,[1]Sheet1!C$1,0),2),"-")</f>
        <v>5.58</v>
      </c>
      <c r="D2" s="1">
        <f>IF(DATEDIF(VLOOKUP($A2,[1]Sheet1!$A:$B,2,0),[1]Sheet1!$A$1,"y")&gt;=[1]Sheet1!D$2,ROUND(VLOOKUP([1]Sheet1!$A$1,'[2]NVDH Class U'!$A:$AZ,[1]Sheet1!D$1,0),2),"-")</f>
        <v>15.12</v>
      </c>
      <c r="E2" s="1">
        <f>IF(DATEDIF(VLOOKUP($A2,[1]Sheet1!$A:$B,2,0),[1]Sheet1!$A$1,"y")&gt;=[1]Sheet1!E$2,ROUND(VLOOKUP([1]Sheet1!$A$1,'[2]NVDH Class U'!$A:$AZ,[1]Sheet1!E$1,0),2),"-")</f>
        <v>56.38</v>
      </c>
      <c r="F2" s="1">
        <f>IF(DATEDIF(VLOOKUP($A2,[1]Sheet1!$A:$B,2,0),[1]Sheet1!$A$1,"y")&gt;=[1]Sheet1!F$2,ROUND(VLOOKUP([1]Sheet1!$A$1,'[2]NVDH Class U'!$A:$AZ,[1]Sheet1!F$1,0),2),"-")</f>
        <v>30.52</v>
      </c>
      <c r="G2" s="1">
        <f>IF(DATEDIF(VLOOKUP($A2,[1]Sheet1!$A:$B,2,0),[1]Sheet1!$A$1,"y")&gt;=[1]Sheet1!G$2,ROUND(VLOOKUP([1]Sheet1!$A$1,'[2]NVDH Class U'!$A:$AZ,[1]Sheet1!G$1,0),2),"-")</f>
        <v>41.51</v>
      </c>
      <c r="H2" s="1">
        <f>IF(DATEDIF(VLOOKUP($A2,[1]Sheet1!$A:$B,2,0),[1]Sheet1!$A$1,"y")&gt;=[1]Sheet1!V$2,ROUND(VLOOKUP([1]Sheet1!$A$1,'[2]NVDH Class U'!$A:$AZ,[1]Sheet1!V$1,0),2),"-")</f>
        <v>29.2</v>
      </c>
    </row>
    <row r="3" spans="1:8" x14ac:dyDescent="0.45">
      <c r="A3" t="str">
        <f>"As at "&amp;TEXT([3]Sheet1!$A$1,"mmmm d, yyyy")</f>
        <v>As at September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NVDH-U_ap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2025-10-03T14:43:23Z</dcterms:created>
  <dcterms:modified xsi:type="dcterms:W3CDTF">2025-10-03T14:43:23Z</dcterms:modified>
</cp:coreProperties>
</file>